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8_{F43E3F4F-27A2-4FC9-9392-1588FD152CE7}" xr6:coauthVersionLast="47" xr6:coauthVersionMax="47" xr10:uidLastSave="{00000000-0000-0000-0000-000000000000}"/>
  <bookViews>
    <workbookView xWindow="35265" yWindow="2010" windowWidth="21600" windowHeight="11385" activeTab="1" xr2:uid="{D7207888-F72A-4AAB-B804-7480AE4B1EE9}"/>
  </bookViews>
  <sheets>
    <sheet name="EVPCIR" sheetId="9" r:id="rId1"/>
    <sheet name="EVPCR" sheetId="11" r:id="rId2"/>
    <sheet name="Drop-Down Lists" sheetId="15"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Applicant_Type">'Drop-Down Lists'!$A$4:$A$8</definedName>
    <definedName name="List_Capacity">'Drop-Down Lists'!$I$25:$I$28</definedName>
    <definedName name="List_Complexity">'Drop-Down Lists'!$A$33:$A$37</definedName>
    <definedName name="List_Constraint">'Drop-Down Lists'!$I$19:$I$21</definedName>
    <definedName name="List_DER_Solar">'Drop-Down Lists'!$C$13:$C$15</definedName>
    <definedName name="List_DER_Storage">'Drop-Down Lists'!$D$19:$D$21</definedName>
    <definedName name="List_DER_Thermal">'Drop-Down Lists'!$A$19:$A$21</definedName>
    <definedName name="List_DER_Wind">'Drop-Down Lists'!$E$13:$E$15</definedName>
    <definedName name="List_DxTransformer">'Drop-Down Lists'!$A$25:$A$27</definedName>
    <definedName name="List_EV_Level">'Drop-Down Lists'!$E$4:$E$6</definedName>
    <definedName name="List_EV_Phase">'Drop-Down Lists'!$C$4:$C$6</definedName>
    <definedName name="List_LDC_Assessment">'Drop-Down Lists'!$D$25:$D$27</definedName>
    <definedName name="List_LDC_Weightings">'Drop-Down Lists'!$G$25:$G$30</definedName>
    <definedName name="_xlnm.Print_Area" localSheetId="0">EVPCIR!$B$2:$F$72</definedName>
    <definedName name="_xlnm.Print_Area" localSheetId="1">EVPCR!$B$2:$F$74</definedName>
    <definedName name="_xlnm.Print_Titles" localSheetId="0">EVPCIR!$1:$6</definedName>
    <definedName name="_xlnm.Print_Titles" localSheetId="1">EVPCR!$1:$4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11" l="1"/>
  <c r="E45" i="11"/>
  <c r="E44" i="11"/>
  <c r="E43" i="11"/>
  <c r="E42" i="11"/>
  <c r="E41" i="11"/>
  <c r="E40" i="11"/>
  <c r="E39" i="11"/>
  <c r="E38" i="11"/>
  <c r="E37" i="11"/>
  <c r="E36" i="11"/>
  <c r="E35" i="11"/>
  <c r="E34" i="11"/>
  <c r="F2" i="9" l="1"/>
  <c r="E21" i="11" l="1"/>
  <c r="E54" i="11" l="1"/>
  <c r="E53" i="11"/>
  <c r="E52" i="11"/>
  <c r="E51" i="11"/>
  <c r="E25" i="11"/>
  <c r="E24" i="11"/>
  <c r="E16" i="11"/>
  <c r="E15" i="11"/>
  <c r="E14" i="11"/>
  <c r="E13" i="11"/>
  <c r="E12" i="11"/>
  <c r="E11" i="11"/>
  <c r="E10" i="11"/>
  <c r="F3" i="9"/>
</calcChain>
</file>

<file path=xl/sharedStrings.xml><?xml version="1.0" encoding="utf-8"?>
<sst xmlns="http://schemas.openxmlformats.org/spreadsheetml/2006/main" count="351" uniqueCount="185">
  <si>
    <t>Comments</t>
  </si>
  <si>
    <t>Electric Vehicle Supply Equipment (EVSE) Connection</t>
  </si>
  <si>
    <t>This form is intended for use by customers that have flexibility in where they can install their planned EVSE.</t>
  </si>
  <si>
    <t>1. Instructions</t>
  </si>
  <si>
    <t>2. Distributor Contact Information</t>
  </si>
  <si>
    <t>Contact Information</t>
  </si>
  <si>
    <t>A. Distributor Name</t>
  </si>
  <si>
    <t>-</t>
  </si>
  <si>
    <t>Pre-populated by Distributor</t>
  </si>
  <si>
    <t>B. Department Name</t>
  </si>
  <si>
    <t>C. Department Address</t>
  </si>
  <si>
    <t>D. Department City &amp; Postal Code</t>
  </si>
  <si>
    <t>E. Department Fax</t>
  </si>
  <si>
    <t>Pre-populated by Distributor (Optional)</t>
  </si>
  <si>
    <t>F. Department Phone</t>
  </si>
  <si>
    <t>G. Department Email</t>
  </si>
  <si>
    <t>3. General Customer Information</t>
  </si>
  <si>
    <t>Application Information</t>
  </si>
  <si>
    <t>A. Project Name</t>
  </si>
  <si>
    <t>B. Application Submission Date</t>
  </si>
  <si>
    <t>Date</t>
  </si>
  <si>
    <t>Format: YYYY-MM-DD</t>
  </si>
  <si>
    <t>A. Customer (Company Name)</t>
  </si>
  <si>
    <t>B. Customer Type</t>
  </si>
  <si>
    <t>Select</t>
  </si>
  <si>
    <t>Please select applicant type</t>
  </si>
  <si>
    <t>C. Customer Representative (Individual Name)</t>
  </si>
  <si>
    <t>D. Customer Address</t>
  </si>
  <si>
    <t>Corporate Address (if applicable)</t>
  </si>
  <si>
    <t xml:space="preserve">E. Customer City </t>
  </si>
  <si>
    <t>F. Customer Postal Code</t>
  </si>
  <si>
    <t>Format:  A0A 0A0</t>
  </si>
  <si>
    <t>G. Customer Fax</t>
  </si>
  <si>
    <t>Optional</t>
  </si>
  <si>
    <t>H. Customer Phone</t>
  </si>
  <si>
    <t>Format: XXX-YYY-ZZZZ</t>
  </si>
  <si>
    <t>I. Customer Email</t>
  </si>
  <si>
    <t>4. Project Information</t>
  </si>
  <si>
    <t>enter number of sites</t>
  </si>
  <si>
    <t>Project Nameplate &amp; Type</t>
  </si>
  <si>
    <t>A. Existing or New Service</t>
  </si>
  <si>
    <t>Is there an existing load customer?</t>
  </si>
  <si>
    <t>B. Proposed Maximum Capacity of EVSE only</t>
  </si>
  <si>
    <t>kVA</t>
  </si>
  <si>
    <t xml:space="preserve">C. Total Customer Peak Demand Estimate </t>
  </si>
  <si>
    <t>AC Capacity including EVSE</t>
  </si>
  <si>
    <t>monthly if known     Jan</t>
  </si>
  <si>
    <t>Feb</t>
  </si>
  <si>
    <t>Mar</t>
  </si>
  <si>
    <t>Apr</t>
  </si>
  <si>
    <t>May</t>
  </si>
  <si>
    <t>Jun</t>
  </si>
  <si>
    <t>Jul</t>
  </si>
  <si>
    <t>Aug</t>
  </si>
  <si>
    <t>Sep</t>
  </si>
  <si>
    <t>Oct</t>
  </si>
  <si>
    <t>Nov</t>
  </si>
  <si>
    <t>Dec</t>
  </si>
  <si>
    <t>D. Connection Type (Single/Three-Phase)</t>
  </si>
  <si>
    <t>Please select number of phases</t>
  </si>
  <si>
    <t>if known</t>
  </si>
  <si>
    <t>E. Charger Type</t>
  </si>
  <si>
    <t>Level</t>
  </si>
  <si>
    <t>Please select what level charger</t>
  </si>
  <si>
    <t>5. Site Information</t>
  </si>
  <si>
    <t>Existing Account Holder</t>
  </si>
  <si>
    <t>A. Existing Account Number (if Applicable)</t>
  </si>
  <si>
    <t>Required if applicable</t>
  </si>
  <si>
    <t>B. Existing Account Holder Name (if Applicable)</t>
  </si>
  <si>
    <t>Site Information</t>
  </si>
  <si>
    <t>A. Site Address</t>
  </si>
  <si>
    <t>Location of proposed facility</t>
  </si>
  <si>
    <t>B. Site City/Town/Township</t>
  </si>
  <si>
    <t>C. Site Postal Code</t>
  </si>
  <si>
    <t>D. Site GPS Co-ordinates</t>
  </si>
  <si>
    <t>Required for rural locations</t>
  </si>
  <si>
    <t>6. Other Information</t>
  </si>
  <si>
    <t>Other Information</t>
  </si>
  <si>
    <t>EV Supply Equipment (EVSE) Connection</t>
  </si>
  <si>
    <t>1. Information</t>
  </si>
  <si>
    <t>Completed by Distributor</t>
  </si>
  <si>
    <t>Completed by Distributor (Optional)</t>
  </si>
  <si>
    <t>Administration</t>
  </si>
  <si>
    <t>A. Project ID</t>
  </si>
  <si>
    <t>Assigned by Distributor</t>
  </si>
  <si>
    <t>B. Project Name</t>
  </si>
  <si>
    <t>As provided by customer</t>
  </si>
  <si>
    <t>C. Report Date</t>
  </si>
  <si>
    <t>Customer Information</t>
  </si>
  <si>
    <t>AC capacity of EVSE</t>
  </si>
  <si>
    <t>5. Connection Overview</t>
  </si>
  <si>
    <t>Site Connection Information</t>
  </si>
  <si>
    <t>A. Existing Site Distribution Transformer Capacity</t>
  </si>
  <si>
    <t>If customer owned, Customer is to confirm with connection request</t>
  </si>
  <si>
    <t>B. Existing Site Distribution Transformer Ownership</t>
  </si>
  <si>
    <t>Distributor or Customer-Owned</t>
  </si>
  <si>
    <t>C. Existing Connection Voltage</t>
  </si>
  <si>
    <t>kV</t>
  </si>
  <si>
    <t>D. Distributor Asset ID (if Applicable)</t>
  </si>
  <si>
    <t>Transformer ID, Vault ID, etc.</t>
  </si>
  <si>
    <t>6. Preliminary Assessment of Connection Complexity</t>
  </si>
  <si>
    <t xml:space="preserve">The following are the four potential complexity tiers. 
•	Extremely High: Projects that are characterized as having “extremely high” complexity are likely not viable, due to the nature of system investment for the required distribution system expansion.  Transmission system upgrades are not expected to be required. Customer-side infrastructure upgrades may be required and should be confirmed with the customer electrical contractor.  
•	High: Projects that are characterized as having “high” complexity are expected to require major distribution system expansion upgrades. Transmission system upgrades are not expected to be required. Customer-side infrastructure upgrades may be required and should be confirmed with the customer electrical contractor.  
•	Medium: Projects that are characterized as having “medium” complexity are expected to require minor distribution system expansion upgrades and may require connection asset installation or upgrade. Transmission system upgrades are not expected to be required. Customer-side infrastructure upgrades may be required and should be confirmed with the customer electrical contractor. 
•	Low: Projects that are characterized as having “low” complexity are expected to be viable with no distribution system modifications. Connection asset installation or upgrade may be required and no distribution system expansion is expected to be required.Transmission system upgrades are not expected to be required. Customer-side infrastructure upgrades may be required and should be confirmed with the customer electrical contractor.  </t>
  </si>
  <si>
    <t>No.</t>
  </si>
  <si>
    <t>Item</t>
  </si>
  <si>
    <t>Preliminary Assessment</t>
  </si>
  <si>
    <t xml:space="preserve">Distributor Overall Assessment of Connection Feasibility </t>
  </si>
  <si>
    <t>A. Anticipated Available Connection Capacity</t>
  </si>
  <si>
    <t>B. Anticipated Connection Complexity</t>
  </si>
  <si>
    <t>Distributor to select</t>
  </si>
  <si>
    <t>Preliminary assessment by Distributor</t>
  </si>
  <si>
    <t>7. Additional Comments</t>
  </si>
  <si>
    <t>Other Comments by Distributor</t>
  </si>
  <si>
    <t>8. Distributor Office Use Only (Optional)</t>
  </si>
  <si>
    <t>B. Date Returned Incomplete (if applicable)</t>
  </si>
  <si>
    <r>
      <t xml:space="preserve">Drop-Down List Selections </t>
    </r>
    <r>
      <rPr>
        <b/>
        <sz val="11"/>
        <color rgb="FFFF0000"/>
        <rFont val="Arial"/>
        <family val="2"/>
        <scheme val="minor"/>
      </rPr>
      <t>(Do Not Edit)</t>
    </r>
  </si>
  <si>
    <t>Applicant Type</t>
  </si>
  <si>
    <t>EVSE Phase</t>
  </si>
  <si>
    <t>Charger Type</t>
  </si>
  <si>
    <t>Connection Type</t>
  </si>
  <si>
    <t>EVSE Owner</t>
  </si>
  <si>
    <t>Single-Phase</t>
  </si>
  <si>
    <t>Level 2</t>
  </si>
  <si>
    <t>Existing</t>
  </si>
  <si>
    <t>Property Owner / Landlord / Property Manager</t>
  </si>
  <si>
    <t>Three-Phase</t>
  </si>
  <si>
    <t>Level 3</t>
  </si>
  <si>
    <t>New</t>
  </si>
  <si>
    <t>Consultant</t>
  </si>
  <si>
    <t>Mix of Lvl 2 &amp; 3</t>
  </si>
  <si>
    <t>Other</t>
  </si>
  <si>
    <t>Thermal and Short Circuit</t>
  </si>
  <si>
    <t>Distributor CIA</t>
  </si>
  <si>
    <t>Impact Assessment</t>
  </si>
  <si>
    <t>Please select response</t>
  </si>
  <si>
    <t>Known Constraint</t>
  </si>
  <si>
    <t>No CIA Required Due To Capacity Constraint</t>
  </si>
  <si>
    <t>Required</t>
  </si>
  <si>
    <t>No Known Constraint At This Time</t>
  </si>
  <si>
    <t>Is Required To Officially Apply For Connection</t>
  </si>
  <si>
    <t>Not Required</t>
  </si>
  <si>
    <t>Dx Transformer Ownership</t>
  </si>
  <si>
    <t>Weightings</t>
  </si>
  <si>
    <t>Capacity</t>
  </si>
  <si>
    <t>Distributor-Owned</t>
  </si>
  <si>
    <t>Likely Required</t>
  </si>
  <si>
    <t>N/A</t>
  </si>
  <si>
    <t>No Capacity Due To Transmission Constraints At Present</t>
  </si>
  <si>
    <t>Customer-Owned</t>
  </si>
  <si>
    <t xml:space="preserve">Required </t>
  </si>
  <si>
    <t>Low</t>
  </si>
  <si>
    <t>No Capacity Due To Distribution Constraints At Present</t>
  </si>
  <si>
    <t>Unlikely To Be Required</t>
  </si>
  <si>
    <t>Med</t>
  </si>
  <si>
    <t>Conditional Pass: There may be capacity at this location</t>
  </si>
  <si>
    <t>High</t>
  </si>
  <si>
    <t>Maybe Required</t>
  </si>
  <si>
    <t>Ex. High</t>
  </si>
  <si>
    <t>Non-Transfer Trip Type of Protection &amp; Control System Required</t>
  </si>
  <si>
    <t>Complexity</t>
  </si>
  <si>
    <t>Low Complexity</t>
  </si>
  <si>
    <t>Medium Complexity</t>
  </si>
  <si>
    <t>High Complexity</t>
  </si>
  <si>
    <t xml:space="preserve">Extremely High Complexity </t>
  </si>
  <si>
    <t>Please select Existing or New Service</t>
  </si>
  <si>
    <t>Customer Contact Information</t>
  </si>
  <si>
    <t>B. Customer Email</t>
  </si>
  <si>
    <r>
      <t xml:space="preserve">AC </t>
    </r>
    <r>
      <rPr>
        <i/>
        <sz val="9"/>
        <rFont val="Arial"/>
        <family val="2"/>
      </rPr>
      <t xml:space="preserve">Capacity </t>
    </r>
    <r>
      <rPr>
        <i/>
        <sz val="9"/>
        <color theme="0" tint="-0.89999084444715716"/>
        <rFont val="Arial"/>
        <family val="2"/>
      </rPr>
      <t>of EVSE</t>
    </r>
  </si>
  <si>
    <t>Number</t>
  </si>
  <si>
    <t>Is this EV-PCIR for multiple sites? (if Applicable)</t>
  </si>
  <si>
    <t>C. Total Customer Peak Demand Estimate</t>
  </si>
  <si>
    <t xml:space="preserve">A. This section provides additional detailed information from the distributor that may be helpful to the customer. This could include details such as potential long lead time materials, planned distribution asset replacement or upgrade work, description of expansion required, rough estimate of total cost, alternate system configurations due to feeder switching, potential connection design or sizing suggestions, teleprotection and/or communication. </t>
  </si>
  <si>
    <r>
      <rPr>
        <sz val="11"/>
        <color rgb="FF181818"/>
        <rFont val="Arial"/>
        <family val="2"/>
      </rPr>
      <t>A.</t>
    </r>
    <r>
      <rPr>
        <sz val="11"/>
        <rFont val="Arial"/>
        <family val="2"/>
      </rPr>
      <t xml:space="preserve"> In the comment box below, the customer can provide any additional information related to the EVSE project that wasn't covered in the previous sections. This might include details such as anticipated hourly demand profile (in kWh), specifics make/model of EVSE to be installed, smart charge capability, intended end use (public, private, or institutional). Such supplementary details, beyond the required information outlined above, may assist the distributor in preparing the EVPCR by offering insights into potential connection impacts. </t>
    </r>
  </si>
  <si>
    <t>The Customer should only proceed with this form if the proposed EVSE project is for non-residential applications.
The Customer should complete the latest version of the EVPCIR form, and submit the form per the instruction provided on the distributor's website. All fields are required, unless otherwise noted, to enable the preliminary connection assessment. The Customer does not need to commit to any information provided in the EVPCIR. Changes can be made when submitting a written connection request. 
Please note that the preliminary consultation process does not consider the full range of technical evaluations that would be performed by the distributor. Once a complete EVPCIR is submitted to the distributor, the distributor will respond with an EV Preliminary Consultation Report (EVPCR) which provides additional information on the potential complexity of the connection of the proposed EVSE. Capacity is not reserved upon completion of an EVPCR, capacity is reserved upon execution of the Offer to Connect. 
All kVA capacity information in this form should be in alternating current (AC) power.</t>
  </si>
  <si>
    <t>EV Preliminary Consultation Information Request (EVPCIR)</t>
  </si>
  <si>
    <t>[Recommended implementation] To accommodate multiple EVPCIRs application from same applicant: number of sites entered will trigger multiple of input box for section 4 and section 5. This can be easily done if published through web/digital interface</t>
  </si>
  <si>
    <r>
      <t>The EVPCR is an official response to a Customer's EV Preliminary Consultation Information Request (EVPCIR). It is intended to assist</t>
    </r>
    <r>
      <rPr>
        <strike/>
        <sz val="11"/>
        <rFont val="Arial"/>
        <family val="2"/>
      </rPr>
      <t>s</t>
    </r>
    <r>
      <rPr>
        <sz val="11"/>
        <rFont val="Arial"/>
        <family val="2"/>
      </rPr>
      <t xml:space="preserve"> the Customer in completing a potential written connection request, should the Customer decide to proceed. 
Please note that the information provided below is based on information and records available at the time that this EVPCR was issued and is subject to change without notice. Further, the preliminary consultation process does not consider the full range of technical evaluations that would be performed by the distributor prior to deliverying an Offer to Connect. Capacity is only reserved after an Offer to Connect has been issued and executed by the Customer, in accordance with Distribution System Code and EV Charging Connection Procedures requirements. </t>
    </r>
  </si>
  <si>
    <t>EV Preliminary Consultation Report (EVPCR)</t>
  </si>
  <si>
    <t xml:space="preserve">In order to provide an early indication of the anticipated complexity of a connection, this section provides an initial assessment of likely connection requirements and their complexity levels. These requirements are typically based on judgment or simplified criteria, and will be subject to change through the connection process and further consultation with upstream utilities, including any host distributor and the transmitter. Further, this preliminary assessment does not evaluate the potential for the full range of requirements set through the connection request process.  Capacity is not reserved upon completion of an EVPCR, capacity is reserved upon execution of the Offer to Connect. </t>
  </si>
  <si>
    <t>A. Date EVPCIR Received</t>
  </si>
  <si>
    <t>EVPCIR Status</t>
  </si>
  <si>
    <t>C. Date EVPCR Issued</t>
  </si>
  <si>
    <t>Is this EVPCR for multiple sites? (If Applicable)</t>
  </si>
  <si>
    <t>Preliminary Impact Assessment</t>
  </si>
  <si>
    <t>kVA available capacity. Preliminary assessment by Distributor.</t>
  </si>
  <si>
    <r>
      <t>B. If the Customer is providing supplemental docum</t>
    </r>
    <r>
      <rPr>
        <sz val="11"/>
        <rFont val="Arial"/>
        <family val="2"/>
      </rPr>
      <t>ents with the EVPCIR</t>
    </r>
    <r>
      <rPr>
        <sz val="11"/>
        <color theme="0" tint="-0.89999084444715716"/>
        <rFont val="Arial"/>
        <family val="2"/>
      </rPr>
      <t xml:space="preserve">, please list them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</si>
</sst>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lt;=9999999]###\-####;\(###\)\ ###\-####"/>
  </numFmts>
  <fonts count="17" x14ac:knownFonts="1">
    <font>
      <sz val="11"/>
      <color theme="1"/>
      <name val="Arial"/>
      <family val="2"/>
      <scheme val="minor"/>
    </font>
    <font>
      <b/>
      <sz val="11"/>
      <color theme="0"/>
      <name val="Arial"/>
      <family val="2"/>
    </font>
    <font>
      <sz val="11"/>
      <name val="Arial"/>
      <family val="2"/>
    </font>
    <font>
      <b/>
      <sz val="11"/>
      <name val="Arial"/>
      <family val="2"/>
    </font>
    <font>
      <i/>
      <sz val="9"/>
      <name val="Arial"/>
      <family val="2"/>
    </font>
    <font>
      <b/>
      <i/>
      <sz val="9"/>
      <name val="Arial"/>
      <family val="2"/>
    </font>
    <font>
      <sz val="11"/>
      <color rgb="FFFF0000"/>
      <name val="Arial"/>
      <family val="2"/>
    </font>
    <font>
      <sz val="11"/>
      <color theme="0" tint="-0.249977111117893"/>
      <name val="Arial"/>
      <family val="2"/>
      <scheme val="minor"/>
    </font>
    <font>
      <b/>
      <sz val="11"/>
      <color theme="0" tint="-0.249977111117893"/>
      <name val="Arial"/>
      <family val="2"/>
      <scheme val="minor"/>
    </font>
    <font>
      <b/>
      <sz val="11"/>
      <color rgb="FFFF0000"/>
      <name val="Arial"/>
      <family val="2"/>
      <scheme val="minor"/>
    </font>
    <font>
      <i/>
      <sz val="9"/>
      <color theme="0" tint="-0.89999084444715716"/>
      <name val="Arial"/>
      <family val="2"/>
    </font>
    <font>
      <sz val="11"/>
      <color theme="0" tint="-0.89999084444715716"/>
      <name val="Arial"/>
      <family val="2"/>
    </font>
    <font>
      <b/>
      <sz val="11"/>
      <color theme="0" tint="-0.89999084444715716"/>
      <name val="Arial"/>
      <family val="2"/>
    </font>
    <font>
      <u/>
      <sz val="11"/>
      <color theme="10"/>
      <name val="Arial"/>
      <family val="2"/>
      <scheme val="minor"/>
    </font>
    <font>
      <strike/>
      <sz val="11"/>
      <name val="Arial"/>
      <family val="2"/>
    </font>
    <font>
      <sz val="11"/>
      <color rgb="FF181818"/>
      <name val="Arial"/>
      <family val="2"/>
    </font>
    <font>
      <sz val="11"/>
      <color theme="0" tint="-0.89999084444715716"/>
      <name val="Arial"/>
      <family val="2"/>
    </font>
  </fonts>
  <fills count="18">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rgb="FFE6EBF6"/>
        <bgColor indexed="64"/>
      </patternFill>
    </fill>
    <fill>
      <patternFill patternType="solid">
        <fgColor theme="0" tint="-9.9978637043366805E-2"/>
        <bgColor indexed="64"/>
      </patternFill>
    </fill>
    <fill>
      <patternFill patternType="solid">
        <fgColor rgb="FFECECEC"/>
        <bgColor indexed="64"/>
      </patternFill>
    </fill>
    <fill>
      <patternFill patternType="solid">
        <fgColor rgb="FFFFF9E7"/>
        <bgColor indexed="64"/>
      </patternFill>
    </fill>
    <fill>
      <patternFill patternType="solid">
        <fgColor rgb="FFE1FFFF"/>
        <bgColor indexed="64"/>
      </patternFill>
    </fill>
    <fill>
      <patternFill patternType="solid">
        <fgColor rgb="FFFFFFFF"/>
        <bgColor indexed="64"/>
      </patternFill>
    </fill>
    <fill>
      <patternFill patternType="solid">
        <fgColor rgb="FFFFFF00"/>
        <bgColor indexed="64"/>
      </patternFill>
    </fill>
  </fills>
  <borders count="20">
    <border>
      <left/>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77111117893"/>
      </bottom>
      <diagonal/>
    </border>
    <border>
      <left/>
      <right/>
      <top/>
      <bottom style="thin">
        <color theme="6" tint="0.39994506668294322"/>
      </bottom>
      <diagonal/>
    </border>
    <border>
      <left/>
      <right/>
      <top style="thin">
        <color theme="9" tint="0.39994506668294322"/>
      </top>
      <bottom/>
      <diagonal/>
    </border>
    <border>
      <left/>
      <right/>
      <top style="thin">
        <color theme="7" tint="0.39994506668294322"/>
      </top>
      <bottom/>
      <diagonal/>
    </border>
    <border>
      <left/>
      <right/>
      <top style="thin">
        <color theme="4" tint="0.39994506668294322"/>
      </top>
      <bottom/>
      <diagonal/>
    </border>
    <border>
      <left/>
      <right style="thin">
        <color theme="0" tint="-0.249977111117893"/>
      </right>
      <top/>
      <bottom style="thin">
        <color theme="6" tint="0.39994506668294322"/>
      </bottom>
      <diagonal/>
    </border>
    <border>
      <left/>
      <right/>
      <top style="thin">
        <color theme="0" tint="-0.24994659260841701"/>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indexed="64"/>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4659260841701"/>
      </top>
      <bottom style="thin">
        <color theme="0" tint="-0.249977111117893"/>
      </bottom>
      <diagonal/>
    </border>
  </borders>
  <cellStyleXfs count="2">
    <xf numFmtId="0" fontId="0" fillId="0" borderId="0"/>
    <xf numFmtId="0" fontId="13" fillId="0" borderId="0" applyNumberFormat="0" applyFill="0" applyBorder="0" applyAlignment="0" applyProtection="0"/>
  </cellStyleXfs>
  <cellXfs count="12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5" borderId="1" xfId="0" applyFont="1" applyFill="1" applyBorder="1" applyAlignment="1">
      <alignment vertical="center"/>
    </xf>
    <xf numFmtId="0" fontId="2" fillId="5" borderId="1" xfId="0" applyFont="1" applyFill="1" applyBorder="1" applyAlignment="1">
      <alignment horizontal="center" vertical="center"/>
    </xf>
    <xf numFmtId="0" fontId="2" fillId="5" borderId="2" xfId="0" applyFont="1" applyFill="1" applyBorder="1" applyAlignment="1">
      <alignment vertical="center"/>
    </xf>
    <xf numFmtId="0" fontId="2" fillId="5" borderId="2" xfId="0" applyFont="1" applyFill="1" applyBorder="1" applyAlignment="1">
      <alignment horizontal="center" vertical="center"/>
    </xf>
    <xf numFmtId="0" fontId="2" fillId="5" borderId="0" xfId="0" applyFont="1" applyFill="1" applyAlignment="1">
      <alignment horizontal="center" vertical="center"/>
    </xf>
    <xf numFmtId="0" fontId="4" fillId="5" borderId="1" xfId="0" applyFont="1" applyFill="1" applyBorder="1" applyAlignment="1">
      <alignment horizontal="left" vertical="center"/>
    </xf>
    <xf numFmtId="0" fontId="2" fillId="5" borderId="1" xfId="0" applyFont="1" applyFill="1" applyBorder="1" applyAlignment="1">
      <alignment horizontal="left" vertical="center"/>
    </xf>
    <xf numFmtId="0" fontId="3" fillId="5" borderId="1" xfId="0" applyFont="1" applyFill="1" applyBorder="1" applyAlignment="1">
      <alignment horizontal="center" vertical="center"/>
    </xf>
    <xf numFmtId="0" fontId="3" fillId="5" borderId="1" xfId="0" applyFont="1" applyFill="1" applyBorder="1" applyAlignment="1">
      <alignment vertical="center"/>
    </xf>
    <xf numFmtId="0" fontId="3" fillId="5" borderId="3" xfId="0" applyFont="1" applyFill="1" applyBorder="1" applyAlignment="1">
      <alignment horizontal="center" vertical="center"/>
    </xf>
    <xf numFmtId="0" fontId="2" fillId="5" borderId="3" xfId="0" applyFont="1" applyFill="1" applyBorder="1" applyAlignment="1">
      <alignment horizontal="center" vertical="center"/>
    </xf>
    <xf numFmtId="0" fontId="6" fillId="0" borderId="0" xfId="0" applyFont="1" applyAlignment="1">
      <alignment vertical="center"/>
    </xf>
    <xf numFmtId="0" fontId="3" fillId="5" borderId="0" xfId="0" applyFont="1" applyFill="1" applyAlignment="1">
      <alignment horizontal="center" vertical="center"/>
    </xf>
    <xf numFmtId="0" fontId="2" fillId="5" borderId="4" xfId="0" applyFont="1" applyFill="1" applyBorder="1" applyAlignment="1">
      <alignment horizontal="center" vertical="center"/>
    </xf>
    <xf numFmtId="0" fontId="1" fillId="6" borderId="0" xfId="0" applyFont="1" applyFill="1" applyAlignment="1">
      <alignment horizontal="left" vertical="center"/>
    </xf>
    <xf numFmtId="0" fontId="1" fillId="6" borderId="0" xfId="0" applyFont="1" applyFill="1" applyAlignment="1">
      <alignment vertical="center"/>
    </xf>
    <xf numFmtId="0" fontId="1" fillId="6" borderId="0" xfId="0" applyFont="1" applyFill="1" applyAlignment="1">
      <alignment horizontal="center" vertical="center"/>
    </xf>
    <xf numFmtId="0" fontId="3" fillId="7" borderId="0" xfId="0" applyFont="1" applyFill="1" applyAlignment="1">
      <alignment horizontal="left" vertical="center"/>
    </xf>
    <xf numFmtId="0" fontId="3" fillId="7" borderId="0" xfId="0" applyFont="1" applyFill="1" applyAlignment="1">
      <alignment vertical="center"/>
    </xf>
    <xf numFmtId="0" fontId="3" fillId="7" borderId="0" xfId="0" applyFont="1" applyFill="1" applyAlignment="1">
      <alignment horizontal="center" vertical="center"/>
    </xf>
    <xf numFmtId="0" fontId="3" fillId="10" borderId="1" xfId="0" applyFont="1" applyFill="1" applyBorder="1" applyAlignment="1">
      <alignment horizontal="center" vertical="center"/>
    </xf>
    <xf numFmtId="0" fontId="3" fillId="10" borderId="1" xfId="0" applyFont="1" applyFill="1" applyBorder="1" applyAlignment="1">
      <alignment vertical="center"/>
    </xf>
    <xf numFmtId="0" fontId="2" fillId="8" borderId="5" xfId="0" applyFont="1" applyFill="1" applyBorder="1" applyAlignment="1">
      <alignment vertical="center"/>
    </xf>
    <xf numFmtId="0" fontId="2" fillId="8" borderId="5" xfId="0" applyFont="1" applyFill="1" applyBorder="1" applyAlignment="1">
      <alignment horizontal="center" vertical="center"/>
    </xf>
    <xf numFmtId="0" fontId="3" fillId="8" borderId="5" xfId="0" applyFont="1" applyFill="1" applyBorder="1" applyAlignment="1">
      <alignment horizontal="left" vertical="center"/>
    </xf>
    <xf numFmtId="0" fontId="2" fillId="9" borderId="6" xfId="0" applyFont="1" applyFill="1" applyBorder="1" applyAlignment="1">
      <alignment vertical="center"/>
    </xf>
    <xf numFmtId="0" fontId="2" fillId="9" borderId="6" xfId="0" applyFont="1" applyFill="1" applyBorder="1" applyAlignment="1">
      <alignment horizontal="center" vertical="center"/>
    </xf>
    <xf numFmtId="0" fontId="3" fillId="3" borderId="7" xfId="0" applyFont="1" applyFill="1" applyBorder="1" applyAlignment="1">
      <alignment horizontal="left" vertical="center"/>
    </xf>
    <xf numFmtId="0" fontId="2" fillId="3" borderId="7" xfId="0" applyFont="1" applyFill="1" applyBorder="1" applyAlignment="1">
      <alignment vertical="center"/>
    </xf>
    <xf numFmtId="0" fontId="2" fillId="3" borderId="7" xfId="0" applyFont="1" applyFill="1" applyBorder="1" applyAlignment="1">
      <alignment horizontal="center" vertical="center"/>
    </xf>
    <xf numFmtId="0" fontId="4" fillId="11" borderId="0" xfId="0" applyFont="1" applyFill="1" applyAlignment="1">
      <alignment horizontal="left" vertical="center"/>
    </xf>
    <xf numFmtId="0" fontId="2" fillId="11" borderId="0" xfId="0" applyFont="1" applyFill="1" applyAlignment="1">
      <alignment vertical="center"/>
    </xf>
    <xf numFmtId="0" fontId="2" fillId="11" borderId="0" xfId="0" applyFont="1" applyFill="1" applyAlignment="1">
      <alignment horizontal="center" vertical="center"/>
    </xf>
    <xf numFmtId="0" fontId="2" fillId="7" borderId="0" xfId="0" applyFont="1" applyFill="1" applyAlignment="1">
      <alignment horizontal="right" vertical="center"/>
    </xf>
    <xf numFmtId="0" fontId="2" fillId="4" borderId="0" xfId="0" applyFont="1" applyFill="1" applyAlignment="1">
      <alignment horizontal="right" vertical="center"/>
    </xf>
    <xf numFmtId="0" fontId="1" fillId="6" borderId="0" xfId="0" applyFont="1" applyFill="1" applyAlignment="1">
      <alignment horizontal="right" vertical="center"/>
    </xf>
    <xf numFmtId="0" fontId="1" fillId="2" borderId="0" xfId="0" applyFont="1" applyFill="1" applyAlignment="1">
      <alignment horizontal="right" vertical="center"/>
    </xf>
    <xf numFmtId="0" fontId="3" fillId="10" borderId="1" xfId="0" applyFont="1" applyFill="1" applyBorder="1" applyAlignment="1">
      <alignment horizontal="left" vertical="center" shrinkToFit="1"/>
    </xf>
    <xf numFmtId="0" fontId="2" fillId="5" borderId="1" xfId="0" applyFont="1" applyFill="1" applyBorder="1" applyAlignment="1">
      <alignment horizontal="left" vertical="center" shrinkToFit="1"/>
    </xf>
    <xf numFmtId="0" fontId="3" fillId="5" borderId="1" xfId="0" applyFont="1" applyFill="1" applyBorder="1" applyAlignment="1">
      <alignment horizontal="left" vertical="center" shrinkToFit="1"/>
    </xf>
    <xf numFmtId="0" fontId="4" fillId="5" borderId="1" xfId="0" applyFont="1" applyFill="1" applyBorder="1" applyAlignment="1">
      <alignment horizontal="left" vertical="center" shrinkToFit="1"/>
    </xf>
    <xf numFmtId="0" fontId="5" fillId="5" borderId="1" xfId="0" applyFont="1" applyFill="1" applyBorder="1" applyAlignment="1">
      <alignment horizontal="left" vertical="center" shrinkToFit="1"/>
    </xf>
    <xf numFmtId="0" fontId="3" fillId="5" borderId="1" xfId="0" applyFont="1" applyFill="1" applyBorder="1" applyAlignment="1">
      <alignment vertical="center" shrinkToFit="1"/>
    </xf>
    <xf numFmtId="0" fontId="2" fillId="13" borderId="1" xfId="0" applyFont="1" applyFill="1" applyBorder="1" applyAlignment="1">
      <alignment horizontal="center" vertical="center"/>
    </xf>
    <xf numFmtId="0" fontId="7" fillId="12" borderId="0" xfId="0" applyFont="1" applyFill="1"/>
    <xf numFmtId="0" fontId="8" fillId="12" borderId="0" xfId="0" applyFont="1" applyFill="1"/>
    <xf numFmtId="0" fontId="2" fillId="0" borderId="1"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164" fontId="2" fillId="0" borderId="2" xfId="0" applyNumberFormat="1" applyFont="1" applyBorder="1" applyAlignment="1" applyProtection="1">
      <alignment horizontal="left" vertical="center" shrinkToFit="1"/>
      <protection locked="0"/>
    </xf>
    <xf numFmtId="165" fontId="2" fillId="0" borderId="2" xfId="0" applyNumberFormat="1" applyFont="1" applyBorder="1" applyAlignment="1" applyProtection="1">
      <alignment horizontal="left" vertical="center" shrinkToFit="1"/>
      <protection locked="0"/>
    </xf>
    <xf numFmtId="0" fontId="2" fillId="14" borderId="1" xfId="0" applyFont="1" applyFill="1" applyBorder="1" applyAlignment="1">
      <alignment horizontal="left" vertical="center" shrinkToFit="1"/>
    </xf>
    <xf numFmtId="0" fontId="2" fillId="14" borderId="2" xfId="0" applyFont="1" applyFill="1" applyBorder="1" applyAlignment="1" applyProtection="1">
      <alignment horizontal="left" vertical="center" shrinkToFit="1"/>
      <protection locked="0"/>
    </xf>
    <xf numFmtId="0" fontId="2" fillId="14" borderId="1" xfId="0" applyFont="1" applyFill="1" applyBorder="1" applyAlignment="1" applyProtection="1">
      <alignment horizontal="left" vertical="center" shrinkToFit="1"/>
      <protection locked="0"/>
    </xf>
    <xf numFmtId="165" fontId="2" fillId="14" borderId="2" xfId="0" applyNumberFormat="1" applyFont="1" applyFill="1" applyBorder="1" applyAlignment="1" applyProtection="1">
      <alignment horizontal="left" vertical="center" shrinkToFit="1"/>
      <protection locked="0"/>
    </xf>
    <xf numFmtId="0" fontId="2" fillId="15" borderId="1" xfId="0" applyFont="1" applyFill="1" applyBorder="1" applyAlignment="1" applyProtection="1">
      <alignment horizontal="left" vertical="center" shrinkToFit="1"/>
      <protection locked="0"/>
    </xf>
    <xf numFmtId="0" fontId="2" fillId="15" borderId="2" xfId="0" applyFont="1" applyFill="1" applyBorder="1" applyAlignment="1" applyProtection="1">
      <alignment horizontal="left" vertical="center" shrinkToFit="1"/>
      <protection locked="0"/>
    </xf>
    <xf numFmtId="164" fontId="2" fillId="0" borderId="1" xfId="0" applyNumberFormat="1" applyFont="1" applyBorder="1" applyAlignment="1" applyProtection="1">
      <alignment horizontal="left" vertical="center" shrinkToFit="1"/>
      <protection locked="0"/>
    </xf>
    <xf numFmtId="0" fontId="10" fillId="5" borderId="1" xfId="0" applyFont="1" applyFill="1" applyBorder="1" applyAlignment="1">
      <alignment horizontal="left" vertical="center" shrinkToFit="1"/>
    </xf>
    <xf numFmtId="0" fontId="11" fillId="5" borderId="1" xfId="0" applyFont="1" applyFill="1" applyBorder="1" applyAlignment="1">
      <alignment vertical="center"/>
    </xf>
    <xf numFmtId="0" fontId="12" fillId="8" borderId="5" xfId="0" applyFont="1" applyFill="1" applyBorder="1" applyAlignment="1">
      <alignment horizontal="left" vertical="center"/>
    </xf>
    <xf numFmtId="0" fontId="11" fillId="8" borderId="5" xfId="0" applyFont="1" applyFill="1" applyBorder="1" applyAlignment="1">
      <alignment vertical="center"/>
    </xf>
    <xf numFmtId="0" fontId="11" fillId="8" borderId="5" xfId="0" applyFont="1" applyFill="1" applyBorder="1" applyAlignment="1">
      <alignment horizontal="center" vertical="center"/>
    </xf>
    <xf numFmtId="0" fontId="12" fillId="5" borderId="1" xfId="0" applyFont="1" applyFill="1" applyBorder="1" applyAlignment="1">
      <alignment vertical="center"/>
    </xf>
    <xf numFmtId="0" fontId="11" fillId="5" borderId="1" xfId="0" applyFont="1" applyFill="1" applyBorder="1" applyAlignment="1">
      <alignment vertical="center" shrinkToFit="1"/>
    </xf>
    <xf numFmtId="0" fontId="2" fillId="16" borderId="0" xfId="0" applyFont="1" applyFill="1" applyAlignment="1">
      <alignment horizontal="center" vertical="center"/>
    </xf>
    <xf numFmtId="0" fontId="6" fillId="16" borderId="0" xfId="0" applyFont="1" applyFill="1" applyAlignment="1">
      <alignment horizontal="center" vertical="center"/>
    </xf>
    <xf numFmtId="0" fontId="6" fillId="16" borderId="0" xfId="0" applyFont="1" applyFill="1" applyAlignment="1">
      <alignment vertical="center"/>
    </xf>
    <xf numFmtId="0" fontId="2" fillId="16" borderId="0" xfId="0" applyFont="1" applyFill="1" applyAlignment="1">
      <alignment vertical="center"/>
    </xf>
    <xf numFmtId="0" fontId="2" fillId="16" borderId="0" xfId="0" applyFont="1" applyFill="1" applyAlignment="1">
      <alignment horizontal="left" vertical="center"/>
    </xf>
    <xf numFmtId="0" fontId="4" fillId="5" borderId="0" xfId="0" applyFont="1" applyFill="1" applyAlignment="1">
      <alignment vertical="center" wrapText="1"/>
    </xf>
    <xf numFmtId="0" fontId="2" fillId="5" borderId="8" xfId="0" applyFont="1" applyFill="1" applyBorder="1" applyAlignment="1">
      <alignment horizontal="center" vertical="center"/>
    </xf>
    <xf numFmtId="0" fontId="6" fillId="0" borderId="0" xfId="0" applyFont="1" applyAlignment="1">
      <alignment vertical="center" wrapText="1"/>
    </xf>
    <xf numFmtId="0" fontId="13" fillId="14" borderId="2" xfId="1" applyFill="1" applyBorder="1" applyAlignment="1" applyProtection="1">
      <alignment horizontal="left" vertical="center" shrinkToFit="1"/>
      <protection locked="0"/>
    </xf>
    <xf numFmtId="0" fontId="13" fillId="0" borderId="2" xfId="1" applyBorder="1" applyAlignment="1" applyProtection="1">
      <alignment horizontal="left" vertical="center" shrinkToFit="1"/>
      <protection locked="0"/>
    </xf>
    <xf numFmtId="0" fontId="11" fillId="5" borderId="1" xfId="0" applyFont="1" applyFill="1" applyBorder="1" applyAlignment="1">
      <alignment horizontal="right" vertical="center"/>
    </xf>
    <xf numFmtId="0" fontId="3" fillId="11" borderId="0" xfId="0" applyFont="1" applyFill="1" applyAlignment="1">
      <alignment horizontal="left" vertical="center"/>
    </xf>
    <xf numFmtId="0" fontId="11" fillId="5" borderId="1"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2" fillId="0" borderId="2" xfId="0" applyFont="1" applyBorder="1" applyAlignment="1" applyProtection="1">
      <alignment horizontal="center" vertical="center" wrapText="1" shrinkToFit="1"/>
      <protection locked="0"/>
    </xf>
    <xf numFmtId="0" fontId="6" fillId="5" borderId="0" xfId="0" applyFont="1" applyFill="1" applyAlignment="1">
      <alignment vertical="center"/>
    </xf>
    <xf numFmtId="0" fontId="2" fillId="5" borderId="0" xfId="0" applyFont="1" applyFill="1" applyAlignment="1">
      <alignment vertical="center"/>
    </xf>
    <xf numFmtId="0" fontId="2" fillId="14" borderId="0" xfId="0" applyFont="1" applyFill="1" applyAlignment="1">
      <alignment horizontal="left" vertical="center" shrinkToFit="1"/>
    </xf>
    <xf numFmtId="0" fontId="4" fillId="5" borderId="0" xfId="0" applyFont="1" applyFill="1" applyAlignment="1">
      <alignment horizontal="left" vertical="center" shrinkToFit="1"/>
    </xf>
    <xf numFmtId="0" fontId="11" fillId="9" borderId="1" xfId="0" applyFont="1" applyFill="1" applyBorder="1" applyAlignment="1">
      <alignment horizontal="left" vertical="center" wrapText="1"/>
    </xf>
    <xf numFmtId="0" fontId="3" fillId="0" borderId="6" xfId="0" applyFont="1" applyBorder="1" applyAlignment="1">
      <alignment horizontal="left" vertical="center"/>
    </xf>
    <xf numFmtId="0" fontId="2" fillId="0" borderId="0" xfId="0" applyFont="1" applyAlignment="1" applyProtection="1">
      <alignment horizontal="center" vertical="center" wrapText="1" shrinkToFit="1"/>
      <protection locked="0"/>
    </xf>
    <xf numFmtId="0" fontId="6" fillId="8" borderId="0" xfId="0" applyFont="1" applyFill="1" applyAlignment="1">
      <alignment vertical="center"/>
    </xf>
    <xf numFmtId="0" fontId="6" fillId="8" borderId="0" xfId="0" applyFont="1" applyFill="1" applyAlignment="1">
      <alignment horizontal="center" vertical="center"/>
    </xf>
    <xf numFmtId="0" fontId="2" fillId="0" borderId="0" xfId="0" applyFont="1" applyAlignment="1">
      <alignment horizontal="left" vertical="center" shrinkToFit="1"/>
    </xf>
    <xf numFmtId="0" fontId="4" fillId="0" borderId="0" xfId="0" applyFont="1" applyAlignment="1">
      <alignment horizontal="left" vertical="center" shrinkToFit="1"/>
    </xf>
    <xf numFmtId="0" fontId="3" fillId="8" borderId="7" xfId="0" applyFont="1" applyFill="1" applyBorder="1" applyAlignment="1">
      <alignment horizontal="left" vertical="center"/>
    </xf>
    <xf numFmtId="0" fontId="2" fillId="8" borderId="7" xfId="0" applyFont="1" applyFill="1" applyBorder="1" applyAlignment="1">
      <alignment vertical="center"/>
    </xf>
    <xf numFmtId="0" fontId="2" fillId="8" borderId="7" xfId="0" applyFont="1" applyFill="1" applyBorder="1" applyAlignment="1">
      <alignment horizontal="center" vertical="center"/>
    </xf>
    <xf numFmtId="0" fontId="12" fillId="8" borderId="7" xfId="0" applyFont="1" applyFill="1" applyBorder="1" applyAlignment="1">
      <alignment horizontal="left" vertical="center"/>
    </xf>
    <xf numFmtId="0" fontId="11" fillId="8" borderId="7" xfId="0" applyFont="1" applyFill="1" applyBorder="1" applyAlignment="1">
      <alignment vertical="center"/>
    </xf>
    <xf numFmtId="0" fontId="11" fillId="5" borderId="0" xfId="0" applyFont="1" applyFill="1" applyAlignment="1">
      <alignment vertical="center" shrinkToFit="1"/>
    </xf>
    <xf numFmtId="0" fontId="2" fillId="0" borderId="0" xfId="0" applyFont="1" applyAlignment="1" applyProtection="1">
      <alignment horizontal="left" vertical="center" shrinkToFit="1"/>
      <protection locked="0"/>
    </xf>
    <xf numFmtId="2" fontId="3" fillId="5"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0" fontId="11" fillId="5" borderId="1" xfId="0" applyFont="1" applyFill="1" applyBorder="1" applyAlignment="1">
      <alignment vertical="center" wrapText="1"/>
    </xf>
    <xf numFmtId="0" fontId="4" fillId="5" borderId="1" xfId="0" applyFont="1" applyFill="1" applyBorder="1" applyAlignment="1">
      <alignment horizontal="left" vertical="center" wrapText="1" shrinkToFit="1"/>
    </xf>
    <xf numFmtId="0" fontId="2" fillId="17" borderId="0" xfId="0" applyFont="1" applyFill="1" applyAlignment="1">
      <alignment horizontal="left" vertical="center" wrapText="1"/>
    </xf>
    <xf numFmtId="0" fontId="2" fillId="5" borderId="3" xfId="0" applyFont="1" applyFill="1" applyBorder="1" applyAlignment="1">
      <alignment horizontal="left" vertical="center" wrapText="1"/>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11" fillId="5" borderId="9"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2" fillId="0" borderId="16"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5" borderId="19" xfId="0" applyFont="1" applyFill="1" applyBorder="1" applyAlignment="1">
      <alignment horizontal="left" vertical="center" wrapText="1"/>
    </xf>
    <xf numFmtId="0" fontId="2" fillId="5" borderId="9"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11" fillId="5" borderId="1" xfId="0" applyFont="1" applyFill="1" applyBorder="1" applyAlignment="1">
      <alignment horizontal="left" vertical="center" wrapText="1"/>
    </xf>
  </cellXfs>
  <cellStyles count="2">
    <cellStyle name="Hyperlink" xfId="1" builtinId="8"/>
    <cellStyle name="Normal" xfId="0" builtinId="0"/>
  </cellStyles>
  <dxfs count="4">
    <dxf>
      <fill>
        <patternFill>
          <bgColor theme="9" tint="0.79998168889431442"/>
        </patternFill>
      </fill>
    </dxf>
    <dxf>
      <fill>
        <patternFill>
          <bgColor theme="7" tint="0.79998168889431442"/>
        </patternFill>
      </fill>
    </dxf>
    <dxf>
      <fill>
        <patternFill>
          <bgColor rgb="FFFFCDCD"/>
        </patternFill>
      </fill>
    </dxf>
    <dxf>
      <font>
        <color theme="0"/>
      </font>
      <fill>
        <patternFill>
          <bgColor theme="0" tint="-0.89996032593768116"/>
        </patternFill>
      </fill>
    </dxf>
  </dxfs>
  <tableStyles count="0" defaultTableStyle="TableStyleMedium2" defaultPivotStyle="PivotStyleLight16"/>
  <colors>
    <mruColors>
      <color rgb="FFFFF9E7"/>
      <color rgb="FFFFFFFF"/>
      <color rgb="FFE1FFFF"/>
      <color rgb="FFCCFFFF"/>
      <color rgb="FFFFCDCD"/>
      <color rgb="FFFFA7A7"/>
      <color rgb="FFECECEC"/>
      <color rgb="FFF5F5F5"/>
      <color rgb="FFF2F8EE"/>
      <color rgb="FFE6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EB Burgundy">
  <a:themeElements>
    <a:clrScheme name="Custom 3">
      <a:dk1>
        <a:srgbClr val="8E1A60"/>
      </a:dk1>
      <a:lt1>
        <a:srgbClr val="F8F8F8"/>
      </a:lt1>
      <a:dk2>
        <a:srgbClr val="8E1A60"/>
      </a:dk2>
      <a:lt2>
        <a:srgbClr val="B41883"/>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EB Burgundy" id="{9604BF8F-3CE7-4370-A6A2-3DB4BC16C085}" vid="{833AAD85-B0B6-4145-9DFE-EDCBE80B0862}"/>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854AD-A846-4B62-8ED0-3BCCC23AC959}">
  <sheetPr>
    <tabColor theme="4" tint="-0.499984740745262"/>
    <pageSetUpPr fitToPage="1"/>
  </sheetPr>
  <dimension ref="A1:K72"/>
  <sheetViews>
    <sheetView topLeftCell="A6" zoomScaleNormal="100" workbookViewId="0"/>
  </sheetViews>
  <sheetFormatPr defaultColWidth="9" defaultRowHeight="20.25" customHeight="1" x14ac:dyDescent="0.2"/>
  <cols>
    <col min="1" max="1" width="3.25" style="3" customWidth="1"/>
    <col min="2" max="2" width="6.25" style="1" customWidth="1"/>
    <col min="3" max="3" width="40.5" style="3" bestFit="1" customWidth="1"/>
    <col min="4" max="4" width="9" style="1"/>
    <col min="5" max="5" width="36.75" style="1" customWidth="1"/>
    <col min="6" max="6" width="28.25" style="3" customWidth="1"/>
    <col min="7" max="7" width="3.75" style="3" customWidth="1"/>
    <col min="8" max="8" width="21.75" style="3" customWidth="1"/>
    <col min="9" max="9" width="6" style="3" bestFit="1" customWidth="1"/>
    <col min="10" max="16384" width="9" style="3"/>
  </cols>
  <sheetData>
    <row r="1" spans="1:8" ht="14.65" customHeight="1" x14ac:dyDescent="0.2">
      <c r="A1" s="74"/>
      <c r="B1" s="75"/>
      <c r="C1" s="76"/>
      <c r="D1" s="75"/>
      <c r="E1" s="75"/>
      <c r="F1" s="76"/>
      <c r="G1" s="74"/>
      <c r="H1" s="3" t="s">
        <v>0</v>
      </c>
    </row>
    <row r="2" spans="1:8" ht="24" customHeight="1" x14ac:dyDescent="0.2">
      <c r="A2" s="77"/>
      <c r="B2" s="4" t="s">
        <v>1</v>
      </c>
      <c r="C2" s="5"/>
      <c r="D2" s="6"/>
      <c r="E2" s="6"/>
      <c r="F2" s="46" t="str">
        <f>IF(ISBLANK(E12),"",CONCATENATE("Distributor: ",E12))</f>
        <v/>
      </c>
      <c r="G2" s="77"/>
    </row>
    <row r="3" spans="1:8" ht="25.5" customHeight="1" x14ac:dyDescent="0.2">
      <c r="A3" s="77"/>
      <c r="B3" s="7" t="s">
        <v>173</v>
      </c>
      <c r="C3" s="8"/>
      <c r="D3" s="9"/>
      <c r="E3" s="9"/>
      <c r="F3" s="44" t="str">
        <f>IF(ISBLANK(E22),"",CONCATENATE("Project Name: ",E22))</f>
        <v/>
      </c>
      <c r="G3" s="77"/>
    </row>
    <row r="4" spans="1:8" ht="15" customHeight="1" x14ac:dyDescent="0.2">
      <c r="A4" s="77"/>
      <c r="B4" s="40"/>
      <c r="C4" s="41"/>
      <c r="D4" s="42"/>
      <c r="E4" s="42"/>
      <c r="F4" s="41"/>
      <c r="G4" s="77"/>
    </row>
    <row r="5" spans="1:8" ht="15" customHeight="1" x14ac:dyDescent="0.2">
      <c r="A5" s="77"/>
      <c r="B5" s="85" t="s">
        <v>2</v>
      </c>
      <c r="C5" s="41"/>
      <c r="D5" s="42"/>
      <c r="E5" s="42"/>
      <c r="F5" s="41"/>
      <c r="G5" s="77"/>
    </row>
    <row r="6" spans="1:8" ht="20.25" customHeight="1" x14ac:dyDescent="0.2">
      <c r="A6" s="74"/>
      <c r="B6" s="78"/>
      <c r="C6" s="74"/>
      <c r="D6" s="74"/>
      <c r="E6" s="74"/>
      <c r="F6" s="74"/>
      <c r="G6" s="74"/>
    </row>
    <row r="7" spans="1:8" ht="20.25" customHeight="1" x14ac:dyDescent="0.2">
      <c r="A7" s="77"/>
      <c r="B7" s="37" t="s">
        <v>3</v>
      </c>
      <c r="C7" s="38"/>
      <c r="D7" s="39"/>
      <c r="E7" s="39"/>
      <c r="F7" s="38"/>
      <c r="G7" s="77"/>
    </row>
    <row r="8" spans="1:8" ht="173.25" customHeight="1" x14ac:dyDescent="0.2">
      <c r="A8" s="77"/>
      <c r="B8" s="112" t="s">
        <v>172</v>
      </c>
      <c r="C8" s="112"/>
      <c r="D8" s="112"/>
      <c r="E8" s="112"/>
      <c r="F8" s="112"/>
      <c r="G8" s="77"/>
      <c r="H8" s="81"/>
    </row>
    <row r="9" spans="1:8" ht="20.25" customHeight="1" x14ac:dyDescent="0.2">
      <c r="A9" s="74"/>
      <c r="B9" s="78"/>
      <c r="C9" s="74"/>
      <c r="D9" s="74"/>
      <c r="E9" s="74"/>
      <c r="F9" s="74"/>
      <c r="G9" s="74"/>
    </row>
    <row r="10" spans="1:8" ht="20.25" customHeight="1" x14ac:dyDescent="0.2">
      <c r="A10" s="77"/>
      <c r="B10" s="37" t="s">
        <v>4</v>
      </c>
      <c r="C10" s="38"/>
      <c r="D10" s="39"/>
      <c r="E10" s="39"/>
      <c r="F10" s="38"/>
      <c r="G10" s="77"/>
    </row>
    <row r="11" spans="1:8" ht="20.25" customHeight="1" x14ac:dyDescent="0.2">
      <c r="A11" s="77"/>
      <c r="B11" s="17">
        <v>2.0099999999999998</v>
      </c>
      <c r="C11" s="18" t="s">
        <v>5</v>
      </c>
      <c r="D11" s="11"/>
      <c r="E11" s="48"/>
      <c r="F11" s="50"/>
      <c r="G11" s="77"/>
    </row>
    <row r="12" spans="1:8" ht="20.25" customHeight="1" x14ac:dyDescent="0.2">
      <c r="A12" s="77"/>
      <c r="B12" s="14"/>
      <c r="C12" s="10" t="s">
        <v>6</v>
      </c>
      <c r="D12" s="11" t="s">
        <v>7</v>
      </c>
      <c r="E12" s="62"/>
      <c r="F12" s="67" t="s">
        <v>8</v>
      </c>
      <c r="G12" s="77"/>
      <c r="H12" s="21"/>
    </row>
    <row r="13" spans="1:8" ht="20.25" customHeight="1" x14ac:dyDescent="0.2">
      <c r="A13" s="77"/>
      <c r="B13" s="14"/>
      <c r="C13" s="10" t="s">
        <v>9</v>
      </c>
      <c r="D13" s="11" t="s">
        <v>7</v>
      </c>
      <c r="E13" s="61"/>
      <c r="F13" s="67" t="s">
        <v>8</v>
      </c>
      <c r="G13" s="77"/>
    </row>
    <row r="14" spans="1:8" ht="20.25" customHeight="1" x14ac:dyDescent="0.2">
      <c r="A14" s="77"/>
      <c r="B14" s="14"/>
      <c r="C14" s="12" t="s">
        <v>10</v>
      </c>
      <c r="D14" s="13" t="s">
        <v>7</v>
      </c>
      <c r="E14" s="61"/>
      <c r="F14" s="67" t="s">
        <v>8</v>
      </c>
      <c r="G14" s="77"/>
    </row>
    <row r="15" spans="1:8" ht="20.25" customHeight="1" x14ac:dyDescent="0.2">
      <c r="A15" s="77"/>
      <c r="B15" s="14"/>
      <c r="C15" s="12" t="s">
        <v>11</v>
      </c>
      <c r="D15" s="13" t="s">
        <v>7</v>
      </c>
      <c r="E15" s="61"/>
      <c r="F15" s="67" t="s">
        <v>8</v>
      </c>
      <c r="G15" s="77"/>
    </row>
    <row r="16" spans="1:8" ht="20.25" customHeight="1" x14ac:dyDescent="0.2">
      <c r="A16" s="77"/>
      <c r="B16" s="14"/>
      <c r="C16" s="12" t="s">
        <v>12</v>
      </c>
      <c r="D16" s="13" t="s">
        <v>7</v>
      </c>
      <c r="E16" s="63"/>
      <c r="F16" s="67" t="s">
        <v>13</v>
      </c>
      <c r="G16" s="77"/>
    </row>
    <row r="17" spans="2:6" ht="20.25" customHeight="1" x14ac:dyDescent="0.2">
      <c r="B17" s="14"/>
      <c r="C17" s="12" t="s">
        <v>14</v>
      </c>
      <c r="D17" s="13" t="s">
        <v>7</v>
      </c>
      <c r="E17" s="63"/>
      <c r="F17" s="67" t="s">
        <v>8</v>
      </c>
    </row>
    <row r="18" spans="2:6" ht="20.25" customHeight="1" x14ac:dyDescent="0.2">
      <c r="B18" s="20"/>
      <c r="C18" s="12" t="s">
        <v>15</v>
      </c>
      <c r="D18" s="13" t="s">
        <v>7</v>
      </c>
      <c r="E18" s="82"/>
      <c r="F18" s="67" t="s">
        <v>8</v>
      </c>
    </row>
    <row r="19" spans="2:6" ht="20.25" customHeight="1" x14ac:dyDescent="0.2">
      <c r="B19" s="78"/>
      <c r="C19" s="74"/>
      <c r="D19" s="74"/>
      <c r="E19" s="74"/>
      <c r="F19" s="74"/>
    </row>
    <row r="20" spans="2:6" ht="20.25" customHeight="1" x14ac:dyDescent="0.2">
      <c r="B20" s="37" t="s">
        <v>16</v>
      </c>
      <c r="C20" s="38"/>
      <c r="D20" s="39"/>
      <c r="E20" s="39"/>
      <c r="F20" s="38"/>
    </row>
    <row r="21" spans="2:6" ht="20.25" customHeight="1" x14ac:dyDescent="0.2">
      <c r="B21" s="17">
        <v>3.01</v>
      </c>
      <c r="C21" s="18" t="s">
        <v>17</v>
      </c>
      <c r="D21" s="11"/>
      <c r="E21" s="48"/>
      <c r="F21" s="50"/>
    </row>
    <row r="22" spans="2:6" ht="20.25" customHeight="1" x14ac:dyDescent="0.2">
      <c r="B22" s="14"/>
      <c r="C22" s="10" t="s">
        <v>18</v>
      </c>
      <c r="D22" s="11" t="s">
        <v>7</v>
      </c>
      <c r="E22" s="56"/>
      <c r="F22" s="50" t="s">
        <v>7</v>
      </c>
    </row>
    <row r="23" spans="2:6" ht="20.25" customHeight="1" x14ac:dyDescent="0.2">
      <c r="B23" s="14"/>
      <c r="C23" s="10" t="s">
        <v>19</v>
      </c>
      <c r="D23" s="11" t="s">
        <v>20</v>
      </c>
      <c r="E23" s="58"/>
      <c r="F23" s="50" t="s">
        <v>21</v>
      </c>
    </row>
    <row r="24" spans="2:6" ht="20.25" customHeight="1" x14ac:dyDescent="0.2">
      <c r="B24" s="19">
        <v>3.02</v>
      </c>
      <c r="C24" s="18" t="s">
        <v>164</v>
      </c>
      <c r="D24" s="11"/>
      <c r="E24" s="48"/>
      <c r="F24" s="50"/>
    </row>
    <row r="25" spans="2:6" ht="20.25" customHeight="1" x14ac:dyDescent="0.2">
      <c r="B25" s="14"/>
      <c r="C25" s="12" t="s">
        <v>22</v>
      </c>
      <c r="D25" s="13" t="s">
        <v>7</v>
      </c>
      <c r="E25" s="57"/>
      <c r="F25" s="50" t="s">
        <v>7</v>
      </c>
    </row>
    <row r="26" spans="2:6" ht="20.25" customHeight="1" x14ac:dyDescent="0.2">
      <c r="B26" s="14"/>
      <c r="C26" s="12" t="s">
        <v>23</v>
      </c>
      <c r="D26" s="13" t="s">
        <v>24</v>
      </c>
      <c r="E26" s="65" t="s">
        <v>25</v>
      </c>
      <c r="F26" s="50" t="s">
        <v>7</v>
      </c>
    </row>
    <row r="27" spans="2:6" ht="20.25" customHeight="1" x14ac:dyDescent="0.2">
      <c r="B27" s="14"/>
      <c r="C27" s="12" t="s">
        <v>26</v>
      </c>
      <c r="D27" s="13" t="s">
        <v>7</v>
      </c>
      <c r="E27" s="57"/>
      <c r="F27" s="50" t="s">
        <v>7</v>
      </c>
    </row>
    <row r="28" spans="2:6" ht="20.25" customHeight="1" x14ac:dyDescent="0.2">
      <c r="B28" s="14"/>
      <c r="C28" s="12" t="s">
        <v>27</v>
      </c>
      <c r="D28" s="13" t="s">
        <v>7</v>
      </c>
      <c r="E28" s="57"/>
      <c r="F28" s="67" t="s">
        <v>28</v>
      </c>
    </row>
    <row r="29" spans="2:6" ht="20.25" customHeight="1" x14ac:dyDescent="0.2">
      <c r="B29" s="14"/>
      <c r="C29" s="12" t="s">
        <v>29</v>
      </c>
      <c r="D29" s="13" t="s">
        <v>7</v>
      </c>
      <c r="E29" s="57"/>
      <c r="F29" s="50" t="s">
        <v>7</v>
      </c>
    </row>
    <row r="30" spans="2:6" ht="20.25" customHeight="1" x14ac:dyDescent="0.2">
      <c r="B30" s="14"/>
      <c r="C30" s="12" t="s">
        <v>30</v>
      </c>
      <c r="D30" s="13" t="s">
        <v>7</v>
      </c>
      <c r="E30" s="57"/>
      <c r="F30" s="50" t="s">
        <v>31</v>
      </c>
    </row>
    <row r="31" spans="2:6" ht="20.25" customHeight="1" x14ac:dyDescent="0.2">
      <c r="B31" s="14"/>
      <c r="C31" s="12" t="s">
        <v>32</v>
      </c>
      <c r="D31" s="13" t="s">
        <v>7</v>
      </c>
      <c r="E31" s="59"/>
      <c r="F31" s="50" t="s">
        <v>33</v>
      </c>
    </row>
    <row r="32" spans="2:6" ht="20.25" customHeight="1" x14ac:dyDescent="0.2">
      <c r="B32" s="14"/>
      <c r="C32" s="12" t="s">
        <v>34</v>
      </c>
      <c r="D32" s="13" t="s">
        <v>7</v>
      </c>
      <c r="E32" s="59"/>
      <c r="F32" s="50" t="s">
        <v>35</v>
      </c>
    </row>
    <row r="33" spans="2:11" ht="20.25" customHeight="1" x14ac:dyDescent="0.2">
      <c r="B33" s="20"/>
      <c r="C33" s="12" t="s">
        <v>36</v>
      </c>
      <c r="D33" s="13" t="s">
        <v>7</v>
      </c>
      <c r="E33" s="83"/>
      <c r="F33" s="50" t="s">
        <v>7</v>
      </c>
      <c r="G33" s="77"/>
    </row>
    <row r="34" spans="2:11" ht="20.25" customHeight="1" x14ac:dyDescent="0.2">
      <c r="B34" s="78"/>
      <c r="C34" s="74"/>
      <c r="D34" s="74"/>
      <c r="E34" s="74"/>
      <c r="F34" s="74"/>
      <c r="G34" s="74"/>
    </row>
    <row r="35" spans="2:11" ht="20.25" customHeight="1" x14ac:dyDescent="0.2">
      <c r="B35" s="37" t="s">
        <v>37</v>
      </c>
      <c r="C35" s="38"/>
      <c r="D35" s="39"/>
      <c r="E35" s="39"/>
      <c r="F35" s="38"/>
      <c r="G35" s="77"/>
      <c r="H35" s="111" t="s">
        <v>174</v>
      </c>
      <c r="I35" s="111"/>
      <c r="J35" s="111"/>
      <c r="K35" s="111"/>
    </row>
    <row r="36" spans="2:11" ht="33.75" customHeight="1" x14ac:dyDescent="0.2">
      <c r="B36" s="107">
        <v>4</v>
      </c>
      <c r="C36" s="68" t="s">
        <v>168</v>
      </c>
      <c r="D36" s="108" t="s">
        <v>167</v>
      </c>
      <c r="E36" s="56"/>
      <c r="F36" s="50" t="s">
        <v>38</v>
      </c>
      <c r="G36" s="77"/>
      <c r="H36" s="111"/>
      <c r="I36" s="111"/>
      <c r="J36" s="111"/>
      <c r="K36" s="111"/>
    </row>
    <row r="37" spans="2:11" ht="20.25" customHeight="1" x14ac:dyDescent="0.2">
      <c r="B37" s="17">
        <v>4.01</v>
      </c>
      <c r="C37" s="18" t="s">
        <v>39</v>
      </c>
      <c r="D37" s="11"/>
      <c r="E37" s="48"/>
      <c r="F37" s="50"/>
      <c r="G37" s="77"/>
      <c r="H37" s="111"/>
      <c r="I37" s="111"/>
      <c r="J37" s="111"/>
      <c r="K37" s="111"/>
    </row>
    <row r="38" spans="2:11" ht="19.899999999999999" customHeight="1" x14ac:dyDescent="0.2">
      <c r="B38" s="14"/>
      <c r="C38" s="68" t="s">
        <v>40</v>
      </c>
      <c r="D38" s="11"/>
      <c r="E38" s="64" t="s">
        <v>163</v>
      </c>
      <c r="F38" s="50" t="s">
        <v>41</v>
      </c>
      <c r="G38" s="77"/>
      <c r="H38" s="21"/>
    </row>
    <row r="39" spans="2:11" ht="19.899999999999999" customHeight="1" x14ac:dyDescent="0.2">
      <c r="B39" s="14"/>
      <c r="C39" s="68" t="s">
        <v>42</v>
      </c>
      <c r="D39" s="11" t="s">
        <v>43</v>
      </c>
      <c r="E39" s="56"/>
      <c r="F39" s="67" t="s">
        <v>166</v>
      </c>
      <c r="G39" s="77"/>
      <c r="H39" s="21"/>
    </row>
    <row r="40" spans="2:11" ht="14.25" x14ac:dyDescent="0.2">
      <c r="B40" s="14"/>
      <c r="C40" s="109" t="s">
        <v>169</v>
      </c>
      <c r="D40" s="11" t="s">
        <v>43</v>
      </c>
      <c r="E40" s="56"/>
      <c r="F40" s="67" t="s">
        <v>45</v>
      </c>
      <c r="G40" s="77"/>
      <c r="H40" s="21"/>
    </row>
    <row r="41" spans="2:11" ht="19.899999999999999" customHeight="1" x14ac:dyDescent="0.2">
      <c r="B41" s="14"/>
      <c r="C41" s="84" t="s">
        <v>46</v>
      </c>
      <c r="D41" s="11"/>
      <c r="E41" s="56"/>
      <c r="F41" s="16" t="s">
        <v>43</v>
      </c>
      <c r="G41" s="77"/>
      <c r="H41" s="21"/>
    </row>
    <row r="42" spans="2:11" ht="19.899999999999999" customHeight="1" x14ac:dyDescent="0.2">
      <c r="B42" s="14"/>
      <c r="C42" s="84" t="s">
        <v>47</v>
      </c>
      <c r="D42" s="11"/>
      <c r="E42" s="56"/>
      <c r="F42" s="16" t="s">
        <v>43</v>
      </c>
      <c r="G42" s="77"/>
      <c r="H42" s="21"/>
    </row>
    <row r="43" spans="2:11" ht="19.899999999999999" customHeight="1" x14ac:dyDescent="0.2">
      <c r="B43" s="14"/>
      <c r="C43" s="84" t="s">
        <v>48</v>
      </c>
      <c r="D43" s="11"/>
      <c r="E43" s="56"/>
      <c r="F43" s="16" t="s">
        <v>43</v>
      </c>
      <c r="G43" s="77"/>
      <c r="H43" s="21"/>
    </row>
    <row r="44" spans="2:11" ht="19.899999999999999" customHeight="1" x14ac:dyDescent="0.2">
      <c r="B44" s="14"/>
      <c r="C44" s="84" t="s">
        <v>49</v>
      </c>
      <c r="D44" s="11"/>
      <c r="E44" s="56"/>
      <c r="F44" s="16" t="s">
        <v>43</v>
      </c>
      <c r="G44" s="77"/>
      <c r="H44" s="21"/>
    </row>
    <row r="45" spans="2:11" ht="19.899999999999999" customHeight="1" x14ac:dyDescent="0.2">
      <c r="B45" s="14"/>
      <c r="C45" s="84" t="s">
        <v>50</v>
      </c>
      <c r="D45" s="11"/>
      <c r="E45" s="56"/>
      <c r="F45" s="16" t="s">
        <v>43</v>
      </c>
      <c r="G45" s="77"/>
      <c r="H45" s="21"/>
    </row>
    <row r="46" spans="2:11" ht="19.899999999999999" customHeight="1" x14ac:dyDescent="0.2">
      <c r="B46" s="14"/>
      <c r="C46" s="84" t="s">
        <v>51</v>
      </c>
      <c r="D46" s="11"/>
      <c r="E46" s="56"/>
      <c r="F46" s="16" t="s">
        <v>43</v>
      </c>
      <c r="G46" s="77"/>
      <c r="H46" s="21"/>
    </row>
    <row r="47" spans="2:11" ht="19.899999999999999" customHeight="1" x14ac:dyDescent="0.2">
      <c r="B47" s="14"/>
      <c r="C47" s="84" t="s">
        <v>52</v>
      </c>
      <c r="D47" s="11"/>
      <c r="E47" s="56"/>
      <c r="F47" s="16" t="s">
        <v>43</v>
      </c>
      <c r="G47" s="77"/>
      <c r="H47" s="21"/>
    </row>
    <row r="48" spans="2:11" ht="19.899999999999999" customHeight="1" x14ac:dyDescent="0.2">
      <c r="B48" s="14"/>
      <c r="C48" s="84" t="s">
        <v>53</v>
      </c>
      <c r="D48" s="11"/>
      <c r="E48" s="56"/>
      <c r="F48" s="16" t="s">
        <v>43</v>
      </c>
      <c r="G48" s="77"/>
      <c r="H48" s="21"/>
    </row>
    <row r="49" spans="2:6" ht="19.899999999999999" customHeight="1" x14ac:dyDescent="0.2">
      <c r="B49" s="14"/>
      <c r="C49" s="84" t="s">
        <v>54</v>
      </c>
      <c r="D49" s="11"/>
      <c r="E49" s="56"/>
      <c r="F49" s="16" t="s">
        <v>43</v>
      </c>
    </row>
    <row r="50" spans="2:6" ht="19.899999999999999" customHeight="1" x14ac:dyDescent="0.2">
      <c r="B50" s="14"/>
      <c r="C50" s="84" t="s">
        <v>55</v>
      </c>
      <c r="D50" s="11"/>
      <c r="E50" s="56"/>
      <c r="F50" s="16" t="s">
        <v>43</v>
      </c>
    </row>
    <row r="51" spans="2:6" ht="19.899999999999999" customHeight="1" x14ac:dyDescent="0.2">
      <c r="B51" s="14"/>
      <c r="C51" s="84" t="s">
        <v>56</v>
      </c>
      <c r="D51" s="11"/>
      <c r="E51" s="56"/>
      <c r="F51" s="16" t="s">
        <v>43</v>
      </c>
    </row>
    <row r="52" spans="2:6" ht="19.899999999999999" customHeight="1" x14ac:dyDescent="0.2">
      <c r="B52" s="14"/>
      <c r="C52" s="84" t="s">
        <v>57</v>
      </c>
      <c r="D52" s="11"/>
      <c r="E52" s="56"/>
      <c r="F52" s="16" t="s">
        <v>43</v>
      </c>
    </row>
    <row r="53" spans="2:6" ht="19.899999999999999" customHeight="1" x14ac:dyDescent="0.2">
      <c r="B53" s="14"/>
      <c r="C53" s="10" t="s">
        <v>58</v>
      </c>
      <c r="D53" s="11" t="s">
        <v>24</v>
      </c>
      <c r="E53" s="64" t="s">
        <v>59</v>
      </c>
      <c r="F53" s="67" t="s">
        <v>60</v>
      </c>
    </row>
    <row r="54" spans="2:6" ht="19.899999999999999" customHeight="1" x14ac:dyDescent="0.2">
      <c r="B54" s="14"/>
      <c r="C54" s="10" t="s">
        <v>61</v>
      </c>
      <c r="D54" s="11" t="s">
        <v>62</v>
      </c>
      <c r="E54" s="64" t="s">
        <v>63</v>
      </c>
      <c r="F54" s="50"/>
    </row>
    <row r="56" spans="2:6" ht="20.25" customHeight="1" x14ac:dyDescent="0.2">
      <c r="B56" s="37" t="s">
        <v>64</v>
      </c>
      <c r="C56" s="38"/>
      <c r="D56" s="39"/>
      <c r="E56" s="39"/>
      <c r="F56" s="38"/>
    </row>
    <row r="57" spans="2:6" ht="20.25" customHeight="1" x14ac:dyDescent="0.2">
      <c r="B57" s="17">
        <v>5.01</v>
      </c>
      <c r="C57" s="18" t="s">
        <v>65</v>
      </c>
      <c r="D57" s="11"/>
      <c r="E57" s="56"/>
      <c r="F57" s="50"/>
    </row>
    <row r="58" spans="2:6" ht="19.899999999999999" customHeight="1" x14ac:dyDescent="0.2">
      <c r="B58" s="14"/>
      <c r="C58" s="10" t="s">
        <v>66</v>
      </c>
      <c r="D58" s="11" t="s">
        <v>7</v>
      </c>
      <c r="E58" s="56"/>
      <c r="F58" s="50" t="s">
        <v>67</v>
      </c>
    </row>
    <row r="59" spans="2:6" ht="19.899999999999999" customHeight="1" x14ac:dyDescent="0.2">
      <c r="B59" s="14"/>
      <c r="C59" s="10" t="s">
        <v>68</v>
      </c>
      <c r="D59" s="11" t="s">
        <v>7</v>
      </c>
      <c r="E59" s="56"/>
      <c r="F59" s="50" t="s">
        <v>67</v>
      </c>
    </row>
    <row r="60" spans="2:6" ht="20.25" customHeight="1" x14ac:dyDescent="0.2">
      <c r="B60" s="19">
        <v>5.0199999999999996</v>
      </c>
      <c r="C60" s="18" t="s">
        <v>69</v>
      </c>
      <c r="D60" s="11"/>
      <c r="E60" s="48"/>
      <c r="F60" s="50"/>
    </row>
    <row r="61" spans="2:6" ht="20.25" customHeight="1" x14ac:dyDescent="0.2">
      <c r="B61" s="14"/>
      <c r="C61" s="12" t="s">
        <v>70</v>
      </c>
      <c r="D61" s="13" t="s">
        <v>7</v>
      </c>
      <c r="F61" s="50" t="s">
        <v>71</v>
      </c>
    </row>
    <row r="62" spans="2:6" ht="20.25" customHeight="1" x14ac:dyDescent="0.2">
      <c r="B62" s="14"/>
      <c r="C62" s="12" t="s">
        <v>72</v>
      </c>
      <c r="D62" s="13" t="s">
        <v>7</v>
      </c>
      <c r="E62" s="57"/>
      <c r="F62" s="50" t="s">
        <v>7</v>
      </c>
    </row>
    <row r="63" spans="2:6" ht="19.899999999999999" customHeight="1" x14ac:dyDescent="0.2">
      <c r="B63" s="14"/>
      <c r="C63" s="10" t="s">
        <v>73</v>
      </c>
      <c r="D63" s="11" t="s">
        <v>7</v>
      </c>
      <c r="E63" s="56"/>
      <c r="F63" s="50" t="s">
        <v>7</v>
      </c>
    </row>
    <row r="64" spans="2:6" ht="19.899999999999999" customHeight="1" x14ac:dyDescent="0.2">
      <c r="B64" s="14"/>
      <c r="C64" s="10" t="s">
        <v>74</v>
      </c>
      <c r="D64" s="11" t="s">
        <v>7</v>
      </c>
      <c r="E64" s="56"/>
      <c r="F64" s="50" t="s">
        <v>75</v>
      </c>
    </row>
    <row r="65" spans="2:6" ht="20.25" customHeight="1" x14ac:dyDescent="0.2">
      <c r="B65" s="78"/>
      <c r="C65" s="74"/>
      <c r="D65" s="74"/>
      <c r="E65" s="74"/>
      <c r="F65" s="74"/>
    </row>
    <row r="66" spans="2:6" ht="20.25" customHeight="1" x14ac:dyDescent="0.2">
      <c r="B66" s="37" t="s">
        <v>76</v>
      </c>
      <c r="C66" s="38"/>
      <c r="D66" s="39"/>
      <c r="E66" s="39"/>
      <c r="F66" s="38"/>
    </row>
    <row r="67" spans="2:6" ht="20.25" customHeight="1" x14ac:dyDescent="0.2">
      <c r="B67" s="17">
        <v>6.01</v>
      </c>
      <c r="C67" s="18" t="s">
        <v>77</v>
      </c>
      <c r="D67" s="11"/>
      <c r="E67" s="16"/>
      <c r="F67" s="15"/>
    </row>
    <row r="68" spans="2:6" ht="73.900000000000006" customHeight="1" x14ac:dyDescent="0.2">
      <c r="B68" s="22"/>
      <c r="C68" s="119" t="s">
        <v>171</v>
      </c>
      <c r="D68" s="120"/>
      <c r="E68" s="120"/>
      <c r="F68" s="120"/>
    </row>
    <row r="69" spans="2:6" ht="92.65" customHeight="1" x14ac:dyDescent="0.2">
      <c r="B69" s="80"/>
      <c r="C69" s="116"/>
      <c r="D69" s="117"/>
      <c r="E69" s="117"/>
      <c r="F69" s="118"/>
    </row>
    <row r="70" spans="2:6" ht="31.5" customHeight="1" x14ac:dyDescent="0.2">
      <c r="B70" s="22"/>
      <c r="C70" s="121" t="s">
        <v>184</v>
      </c>
      <c r="D70" s="121"/>
      <c r="E70" s="121"/>
      <c r="F70" s="121"/>
    </row>
    <row r="71" spans="2:6" ht="92.65" customHeight="1" x14ac:dyDescent="0.2">
      <c r="B71" s="80"/>
      <c r="C71" s="113"/>
      <c r="D71" s="114"/>
      <c r="E71" s="114"/>
      <c r="F71" s="115"/>
    </row>
    <row r="72" spans="2:6" ht="20.25" customHeight="1" x14ac:dyDescent="0.2">
      <c r="B72" s="78"/>
      <c r="C72" s="74"/>
      <c r="D72" s="74"/>
      <c r="E72" s="74"/>
      <c r="F72" s="74"/>
    </row>
  </sheetData>
  <mergeCells count="6">
    <mergeCell ref="H35:K37"/>
    <mergeCell ref="B8:F8"/>
    <mergeCell ref="C71:F71"/>
    <mergeCell ref="C69:F69"/>
    <mergeCell ref="C68:F68"/>
    <mergeCell ref="C70:F70"/>
  </mergeCells>
  <dataValidations count="1">
    <dataValidation type="list" allowBlank="1" showInputMessage="1" showErrorMessage="1" sqref="E53" xr:uid="{D77A5452-69EC-443B-AE38-075F064EA1B6}">
      <formula1>List_EV_Phase</formula1>
    </dataValidation>
  </dataValidations>
  <printOptions horizontalCentered="1"/>
  <pageMargins left="0.25" right="0.25" top="0.75" bottom="0.75" header="0.3" footer="0.3"/>
  <pageSetup scale="77" fitToHeight="0" orientation="portrait" r:id="rId1"/>
  <headerFooter>
    <oddFooter>&amp;L&amp;K000000Filename: &amp;F 
Worksheet: &amp;A&amp;R&amp;K000000Page &amp;P of &amp;N
&amp;"-,Bold"CONFIDENTIAL</oddFooter>
  </headerFooter>
  <rowBreaks count="2" manualBreakCount="2">
    <brk id="34" max="16383" man="1"/>
    <brk id="65"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54D823C8-6248-443F-8453-08C1C4CCC886}">
          <x14:formula1>
            <xm:f>'Drop-Down Lists'!$E$4:$E$7</xm:f>
          </x14:formula1>
          <xm:sqref>E54</xm:sqref>
        </x14:dataValidation>
        <x14:dataValidation type="list" allowBlank="1" showInputMessage="1" showErrorMessage="1" xr:uid="{906D564A-6225-4E6C-A446-6C60CED98807}">
          <x14:formula1>
            <xm:f>'Drop-Down Lists'!$A$4:$A$9</xm:f>
          </x14:formula1>
          <xm:sqref>E26</xm:sqref>
        </x14:dataValidation>
        <x14:dataValidation type="list" allowBlank="1" showInputMessage="1" showErrorMessage="1" xr:uid="{22B99422-E235-43F4-BB87-EB5C32BB99F5}">
          <x14:formula1>
            <xm:f>'Drop-Down Lists'!$G$4:$G$6</xm:f>
          </x14:formula1>
          <xm:sqref>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9C7DB-8C1C-4F3F-B832-074A9879A2FE}">
  <sheetPr>
    <tabColor theme="9" tint="-0.499984740745262"/>
    <pageSetUpPr fitToPage="1"/>
  </sheetPr>
  <dimension ref="A1:K80"/>
  <sheetViews>
    <sheetView tabSelected="1" zoomScale="115" zoomScaleNormal="115" workbookViewId="0"/>
  </sheetViews>
  <sheetFormatPr defaultColWidth="9" defaultRowHeight="20.25" customHeight="1" x14ac:dyDescent="0.2"/>
  <cols>
    <col min="1" max="1" width="3.25" style="3" customWidth="1"/>
    <col min="2" max="2" width="6.25" style="1" customWidth="1"/>
    <col min="3" max="3" width="40.25" style="3" customWidth="1"/>
    <col min="4" max="4" width="9" style="1"/>
    <col min="5" max="5" width="46.25" style="1" customWidth="1"/>
    <col min="6" max="6" width="33.125" style="3" customWidth="1"/>
    <col min="7" max="7" width="3.75" style="3" customWidth="1"/>
    <col min="8" max="8" width="6" style="3" bestFit="1" customWidth="1"/>
    <col min="9" max="9" width="15.75" style="3" customWidth="1"/>
    <col min="10" max="16384" width="9" style="3"/>
  </cols>
  <sheetData>
    <row r="1" spans="1:9" ht="14.65" customHeight="1" x14ac:dyDescent="0.2">
      <c r="A1" s="74"/>
      <c r="B1" s="75"/>
      <c r="C1" s="76"/>
      <c r="D1" s="75"/>
      <c r="E1" s="75"/>
      <c r="F1" s="76"/>
      <c r="I1" s="3" t="s">
        <v>0</v>
      </c>
    </row>
    <row r="2" spans="1:9" ht="20.25" customHeight="1" x14ac:dyDescent="0.2">
      <c r="A2" s="77"/>
      <c r="B2" s="24" t="s">
        <v>78</v>
      </c>
      <c r="C2" s="25"/>
      <c r="D2" s="26"/>
      <c r="E2" s="26"/>
      <c r="F2" s="45"/>
    </row>
    <row r="3" spans="1:9" ht="20.25" customHeight="1" x14ac:dyDescent="0.2">
      <c r="A3" s="77"/>
      <c r="B3" s="27" t="s">
        <v>176</v>
      </c>
      <c r="C3" s="28"/>
      <c r="D3" s="29"/>
      <c r="E3" s="29"/>
      <c r="F3" s="43"/>
    </row>
    <row r="4" spans="1:9" ht="20.25" customHeight="1" x14ac:dyDescent="0.2">
      <c r="A4" s="77"/>
      <c r="B4" s="74"/>
      <c r="C4" s="77"/>
      <c r="D4" s="74"/>
      <c r="E4" s="78"/>
      <c r="F4" s="78"/>
    </row>
    <row r="5" spans="1:9" ht="20.25" customHeight="1" x14ac:dyDescent="0.2">
      <c r="A5" s="77"/>
      <c r="B5" s="69" t="s">
        <v>79</v>
      </c>
      <c r="C5" s="70"/>
      <c r="D5" s="71"/>
      <c r="E5" s="71"/>
      <c r="F5" s="70"/>
    </row>
    <row r="6" spans="1:9" ht="100.5" customHeight="1" x14ac:dyDescent="0.2">
      <c r="A6" s="77"/>
      <c r="B6" s="112" t="s">
        <v>175</v>
      </c>
      <c r="C6" s="121"/>
      <c r="D6" s="121"/>
      <c r="E6" s="121"/>
      <c r="F6" s="121"/>
    </row>
    <row r="7" spans="1:9" ht="20.25" customHeight="1" x14ac:dyDescent="0.2">
      <c r="A7" s="77"/>
      <c r="B7" s="74"/>
      <c r="C7" s="77"/>
      <c r="D7" s="74"/>
      <c r="E7" s="78"/>
      <c r="F7" s="78"/>
    </row>
    <row r="8" spans="1:9" ht="20.25" customHeight="1" x14ac:dyDescent="0.2">
      <c r="A8" s="77"/>
      <c r="B8" s="34" t="s">
        <v>4</v>
      </c>
      <c r="C8" s="32"/>
      <c r="D8" s="33"/>
      <c r="E8" s="33"/>
      <c r="F8" s="32"/>
    </row>
    <row r="9" spans="1:9" ht="20.25" customHeight="1" x14ac:dyDescent="0.2">
      <c r="A9" s="77"/>
      <c r="B9" s="17">
        <v>2.0099999999999998</v>
      </c>
      <c r="C9" s="18" t="s">
        <v>5</v>
      </c>
      <c r="D9" s="11"/>
      <c r="E9" s="16"/>
      <c r="F9" s="15"/>
    </row>
    <row r="10" spans="1:9" ht="20.25" customHeight="1" x14ac:dyDescent="0.2">
      <c r="A10" s="77"/>
      <c r="B10" s="14"/>
      <c r="C10" s="10" t="s">
        <v>6</v>
      </c>
      <c r="D10" s="11" t="s">
        <v>7</v>
      </c>
      <c r="E10" s="60" t="str">
        <f>IF(ISBLANK(VLOOKUP(C10,EVPCIR!$C$12:$E$18,3,FALSE)),"--",VLOOKUP(C10,EVPCIR!$C$12:$E$18,3,FALSE))</f>
        <v>--</v>
      </c>
      <c r="F10" s="50" t="s">
        <v>80</v>
      </c>
    </row>
    <row r="11" spans="1:9" ht="20.25" customHeight="1" x14ac:dyDescent="0.2">
      <c r="A11" s="77"/>
      <c r="B11" s="14"/>
      <c r="C11" s="10" t="s">
        <v>9</v>
      </c>
      <c r="D11" s="11" t="s">
        <v>7</v>
      </c>
      <c r="E11" s="60" t="str">
        <f>IF(ISBLANK(VLOOKUP(C11,EVPCIR!$C$12:$E$18,3,FALSE)),"--",VLOOKUP(C11,EVPCIR!$C$12:$E$18,3,FALSE))</f>
        <v>--</v>
      </c>
      <c r="F11" s="50" t="s">
        <v>80</v>
      </c>
    </row>
    <row r="12" spans="1:9" ht="20.25" customHeight="1" x14ac:dyDescent="0.2">
      <c r="A12" s="77"/>
      <c r="B12" s="14"/>
      <c r="C12" s="12" t="s">
        <v>10</v>
      </c>
      <c r="D12" s="13" t="s">
        <v>7</v>
      </c>
      <c r="E12" s="60" t="str">
        <f>IF(ISBLANK(VLOOKUP(C12,EVPCIR!$C$12:$E$18,3,FALSE)),"--",VLOOKUP(C12,EVPCIR!$C$12:$E$18,3,FALSE))</f>
        <v>--</v>
      </c>
      <c r="F12" s="50" t="s">
        <v>80</v>
      </c>
    </row>
    <row r="13" spans="1:9" ht="20.25" customHeight="1" x14ac:dyDescent="0.2">
      <c r="A13" s="77"/>
      <c r="B13" s="14"/>
      <c r="C13" s="12" t="s">
        <v>11</v>
      </c>
      <c r="D13" s="13" t="s">
        <v>7</v>
      </c>
      <c r="E13" s="60" t="str">
        <f>IF(ISBLANK(VLOOKUP(C13,EVPCIR!$C$12:$E$18,3,FALSE)),"--",VLOOKUP(C13,EVPCIR!$C$12:$E$18,3,FALSE))</f>
        <v>--</v>
      </c>
      <c r="F13" s="50" t="s">
        <v>80</v>
      </c>
    </row>
    <row r="14" spans="1:9" ht="20.25" customHeight="1" x14ac:dyDescent="0.2">
      <c r="A14" s="77"/>
      <c r="B14" s="14"/>
      <c r="C14" s="12" t="s">
        <v>12</v>
      </c>
      <c r="D14" s="13" t="s">
        <v>7</v>
      </c>
      <c r="E14" s="60" t="str">
        <f>IF(ISBLANK(VLOOKUP(C14,EVPCIR!$C$12:$E$18,3,FALSE)),"--",VLOOKUP(C14,EVPCIR!$C$12:$E$18,3,FALSE))</f>
        <v>--</v>
      </c>
      <c r="F14" s="50" t="s">
        <v>81</v>
      </c>
    </row>
    <row r="15" spans="1:9" ht="20.25" customHeight="1" x14ac:dyDescent="0.2">
      <c r="A15" s="77"/>
      <c r="B15" s="14"/>
      <c r="C15" s="12" t="s">
        <v>14</v>
      </c>
      <c r="D15" s="13" t="s">
        <v>7</v>
      </c>
      <c r="E15" s="60" t="str">
        <f>IF(ISBLANK(VLOOKUP(C15,EVPCIR!$C$12:$E$18,3,FALSE)),"--",VLOOKUP(C15,EVPCIR!$C$12:$E$18,3,FALSE))</f>
        <v>--</v>
      </c>
      <c r="F15" s="50" t="s">
        <v>80</v>
      </c>
    </row>
    <row r="16" spans="1:9" ht="20.25" customHeight="1" x14ac:dyDescent="0.2">
      <c r="A16" s="77"/>
      <c r="B16" s="20"/>
      <c r="C16" s="12" t="s">
        <v>15</v>
      </c>
      <c r="D16" s="13" t="s">
        <v>7</v>
      </c>
      <c r="E16" s="60" t="str">
        <f>IF(ISBLANK(VLOOKUP(C16,EVPCIR!$C$12:$E$18,3,FALSE)),"--",VLOOKUP(C16,EVPCIR!$C$12:$E$18,3,FALSE))</f>
        <v>--</v>
      </c>
      <c r="F16" s="50" t="s">
        <v>80</v>
      </c>
    </row>
    <row r="17" spans="2:11" ht="20.25" customHeight="1" x14ac:dyDescent="0.2">
      <c r="B17" s="75"/>
      <c r="C17" s="76"/>
      <c r="D17" s="75"/>
      <c r="E17" s="75"/>
      <c r="F17" s="76"/>
      <c r="G17" s="76"/>
      <c r="H17" s="76"/>
      <c r="I17" s="76"/>
      <c r="J17" s="75"/>
      <c r="K17" s="75"/>
    </row>
    <row r="18" spans="2:11" ht="20.25" customHeight="1" x14ac:dyDescent="0.2">
      <c r="B18" s="34" t="s">
        <v>16</v>
      </c>
      <c r="C18" s="32"/>
      <c r="D18" s="33"/>
      <c r="E18" s="33"/>
      <c r="F18" s="32"/>
    </row>
    <row r="19" spans="2:11" ht="20.25" customHeight="1" x14ac:dyDescent="0.2">
      <c r="B19" s="17">
        <v>3.01</v>
      </c>
      <c r="C19" s="18" t="s">
        <v>82</v>
      </c>
      <c r="D19" s="11"/>
      <c r="E19" s="48"/>
      <c r="F19" s="50"/>
    </row>
    <row r="20" spans="2:11" ht="20.25" customHeight="1" x14ac:dyDescent="0.2">
      <c r="B20" s="22"/>
      <c r="C20" s="10" t="s">
        <v>83</v>
      </c>
      <c r="D20" s="11" t="s">
        <v>7</v>
      </c>
      <c r="E20" s="56"/>
      <c r="F20" s="50" t="s">
        <v>84</v>
      </c>
    </row>
    <row r="21" spans="2:11" ht="20.25" customHeight="1" x14ac:dyDescent="0.2">
      <c r="B21" s="14"/>
      <c r="C21" s="10" t="s">
        <v>85</v>
      </c>
      <c r="D21" s="11" t="s">
        <v>7</v>
      </c>
      <c r="E21" s="60" t="str">
        <f>IF(ISBLANK(EVPCIR!E22),"--",EVPCIR!E22)</f>
        <v>--</v>
      </c>
      <c r="F21" s="50" t="s">
        <v>86</v>
      </c>
    </row>
    <row r="22" spans="2:11" ht="20.25" customHeight="1" x14ac:dyDescent="0.2">
      <c r="B22" s="14"/>
      <c r="C22" s="10" t="s">
        <v>87</v>
      </c>
      <c r="D22" s="11" t="s">
        <v>20</v>
      </c>
      <c r="E22" s="56"/>
      <c r="F22" s="50" t="s">
        <v>84</v>
      </c>
    </row>
    <row r="23" spans="2:11" ht="20.25" customHeight="1" x14ac:dyDescent="0.2">
      <c r="B23" s="17">
        <v>3.02</v>
      </c>
      <c r="C23" s="18" t="s">
        <v>88</v>
      </c>
      <c r="D23" s="11"/>
      <c r="E23" s="48"/>
      <c r="F23" s="50"/>
    </row>
    <row r="24" spans="2:11" ht="20.25" customHeight="1" x14ac:dyDescent="0.2">
      <c r="B24" s="14"/>
      <c r="C24" s="12" t="s">
        <v>22</v>
      </c>
      <c r="D24" s="13" t="s">
        <v>7</v>
      </c>
      <c r="E24" s="60" t="str">
        <f>IF(ISBLANK(EVPCIR!E25),"--",EVPCIR!E25)</f>
        <v>--</v>
      </c>
      <c r="F24" s="50" t="s">
        <v>86</v>
      </c>
    </row>
    <row r="25" spans="2:11" ht="20.25" customHeight="1" x14ac:dyDescent="0.2">
      <c r="B25" s="14"/>
      <c r="C25" s="90" t="s">
        <v>165</v>
      </c>
      <c r="D25" s="13" t="s">
        <v>7</v>
      </c>
      <c r="E25" s="60" t="str">
        <f>IF(ISBLANK(EVPCIR!E33),"--",EVPCIR!E33)</f>
        <v>--</v>
      </c>
      <c r="F25" s="50" t="s">
        <v>86</v>
      </c>
    </row>
    <row r="26" spans="2:11" ht="20.25" customHeight="1" x14ac:dyDescent="0.2">
      <c r="B26" s="14"/>
      <c r="C26" s="90"/>
      <c r="D26" s="14"/>
      <c r="E26" s="91"/>
      <c r="F26" s="92"/>
    </row>
    <row r="27" spans="2:11" ht="20.25" customHeight="1" x14ac:dyDescent="0.2">
      <c r="E27" s="98"/>
      <c r="F27" s="99"/>
    </row>
    <row r="28" spans="2:11" ht="20.25" customHeight="1" x14ac:dyDescent="0.2">
      <c r="B28" s="100" t="s">
        <v>37</v>
      </c>
      <c r="C28" s="101"/>
      <c r="D28" s="102"/>
      <c r="E28" s="102"/>
      <c r="F28" s="101"/>
      <c r="G28" s="77"/>
      <c r="H28" s="111" t="s">
        <v>174</v>
      </c>
      <c r="I28" s="111"/>
      <c r="J28" s="111"/>
      <c r="K28" s="111"/>
    </row>
    <row r="29" spans="2:11" ht="46.5" customHeight="1" x14ac:dyDescent="0.2">
      <c r="B29" s="107">
        <v>4</v>
      </c>
      <c r="C29" s="68" t="s">
        <v>181</v>
      </c>
      <c r="D29" s="108" t="s">
        <v>167</v>
      </c>
      <c r="E29" s="91"/>
      <c r="F29" s="50" t="s">
        <v>38</v>
      </c>
      <c r="G29" s="77"/>
      <c r="H29" s="111"/>
      <c r="I29" s="111"/>
      <c r="J29" s="111"/>
      <c r="K29" s="111"/>
    </row>
    <row r="30" spans="2:11" ht="20.25" customHeight="1" x14ac:dyDescent="0.2">
      <c r="B30" s="17">
        <v>4.01</v>
      </c>
      <c r="C30" s="18" t="s">
        <v>39</v>
      </c>
      <c r="D30" s="11"/>
      <c r="E30" s="48"/>
      <c r="F30" s="50"/>
      <c r="G30" s="77"/>
      <c r="H30" s="111"/>
      <c r="I30" s="111"/>
      <c r="J30" s="111"/>
      <c r="K30" s="111"/>
    </row>
    <row r="31" spans="2:11" ht="19.899999999999999" customHeight="1" x14ac:dyDescent="0.2">
      <c r="B31" s="14"/>
      <c r="C31" s="68" t="s">
        <v>40</v>
      </c>
      <c r="D31" s="11"/>
      <c r="E31" s="62" t="s">
        <v>163</v>
      </c>
      <c r="F31" s="50" t="s">
        <v>41</v>
      </c>
    </row>
    <row r="32" spans="2:11" ht="19.899999999999999" customHeight="1" x14ac:dyDescent="0.2">
      <c r="B32" s="14"/>
      <c r="C32" s="68" t="s">
        <v>42</v>
      </c>
      <c r="D32" s="11" t="s">
        <v>43</v>
      </c>
      <c r="E32" s="60"/>
      <c r="F32" s="67" t="s">
        <v>89</v>
      </c>
    </row>
    <row r="33" spans="2:6" ht="20.25" customHeight="1" x14ac:dyDescent="0.2">
      <c r="B33" s="14"/>
      <c r="C33" s="68" t="s">
        <v>44</v>
      </c>
      <c r="D33" s="11" t="s">
        <v>43</v>
      </c>
      <c r="E33" s="60"/>
      <c r="F33" s="67" t="s">
        <v>45</v>
      </c>
    </row>
    <row r="34" spans="2:6" ht="19.899999999999999" customHeight="1" x14ac:dyDescent="0.2">
      <c r="B34" s="14"/>
      <c r="C34" s="84" t="s">
        <v>46</v>
      </c>
      <c r="D34" s="11"/>
      <c r="E34" s="60" t="str">
        <f>IF(ISBLANK(VLOOKUP(C34,EVPCIR!$C$39:$E$53,3,FALSE)),"--",VLOOKUP(C34,EVPCIR!$C$39:$E$54,3,FALSE))</f>
        <v>--</v>
      </c>
      <c r="F34" s="16" t="s">
        <v>43</v>
      </c>
    </row>
    <row r="35" spans="2:6" ht="19.899999999999999" customHeight="1" x14ac:dyDescent="0.2">
      <c r="B35" s="14"/>
      <c r="C35" s="84" t="s">
        <v>47</v>
      </c>
      <c r="D35" s="11"/>
      <c r="E35" s="60" t="str">
        <f>IF(ISBLANK(VLOOKUP(C35,EVPCIR!$C$39:$E$53,3,FALSE)),"--",VLOOKUP(C35,EVPCIR!$C$39:$E$54,3,FALSE))</f>
        <v>--</v>
      </c>
      <c r="F35" s="16" t="s">
        <v>43</v>
      </c>
    </row>
    <row r="36" spans="2:6" ht="19.899999999999999" customHeight="1" x14ac:dyDescent="0.2">
      <c r="B36" s="14"/>
      <c r="C36" s="84" t="s">
        <v>48</v>
      </c>
      <c r="D36" s="11"/>
      <c r="E36" s="60" t="str">
        <f>IF(ISBLANK(VLOOKUP(C36,EVPCIR!$C$39:$E$53,3,FALSE)),"--",VLOOKUP(C36,EVPCIR!$C$39:$E$54,3,FALSE))</f>
        <v>--</v>
      </c>
      <c r="F36" s="16" t="s">
        <v>43</v>
      </c>
    </row>
    <row r="37" spans="2:6" ht="19.899999999999999" customHeight="1" x14ac:dyDescent="0.2">
      <c r="B37" s="14"/>
      <c r="C37" s="84" t="s">
        <v>49</v>
      </c>
      <c r="D37" s="11"/>
      <c r="E37" s="60" t="str">
        <f>IF(ISBLANK(VLOOKUP(C37,EVPCIR!$C$39:$E$53,3,FALSE)),"--",VLOOKUP(C37,EVPCIR!$C$39:$E$54,3,FALSE))</f>
        <v>--</v>
      </c>
      <c r="F37" s="16" t="s">
        <v>43</v>
      </c>
    </row>
    <row r="38" spans="2:6" ht="19.899999999999999" customHeight="1" x14ac:dyDescent="0.2">
      <c r="B38" s="14"/>
      <c r="C38" s="84" t="s">
        <v>50</v>
      </c>
      <c r="D38" s="11"/>
      <c r="E38" s="60" t="str">
        <f>IF(ISBLANK(VLOOKUP(C38,EVPCIR!$C$39:$E$53,3,FALSE)),"--",VLOOKUP(C38,EVPCIR!$C$39:$E$54,3,FALSE))</f>
        <v>--</v>
      </c>
      <c r="F38" s="16" t="s">
        <v>43</v>
      </c>
    </row>
    <row r="39" spans="2:6" ht="19.899999999999999" customHeight="1" x14ac:dyDescent="0.2">
      <c r="B39" s="14"/>
      <c r="C39" s="84" t="s">
        <v>51</v>
      </c>
      <c r="D39" s="11"/>
      <c r="E39" s="60" t="str">
        <f>IF(ISBLANK(VLOOKUP(C39,EVPCIR!$C$39:$E$53,3,FALSE)),"--",VLOOKUP(C39,EVPCIR!$C$39:$E$54,3,FALSE))</f>
        <v>--</v>
      </c>
      <c r="F39" s="16" t="s">
        <v>43</v>
      </c>
    </row>
    <row r="40" spans="2:6" ht="19.899999999999999" customHeight="1" x14ac:dyDescent="0.2">
      <c r="B40" s="14"/>
      <c r="C40" s="84" t="s">
        <v>52</v>
      </c>
      <c r="D40" s="11"/>
      <c r="E40" s="60" t="str">
        <f>IF(ISBLANK(VLOOKUP(C40,EVPCIR!$C$39:$E$53,3,FALSE)),"--",VLOOKUP(C40,EVPCIR!$C$39:$E$54,3,FALSE))</f>
        <v>--</v>
      </c>
      <c r="F40" s="16" t="s">
        <v>43</v>
      </c>
    </row>
    <row r="41" spans="2:6" ht="19.899999999999999" customHeight="1" x14ac:dyDescent="0.2">
      <c r="B41" s="14"/>
      <c r="C41" s="84" t="s">
        <v>53</v>
      </c>
      <c r="D41" s="11"/>
      <c r="E41" s="60" t="str">
        <f>IF(ISBLANK(VLOOKUP(C41,EVPCIR!$C$39:$E$53,3,FALSE)),"--",VLOOKUP(C41,EVPCIR!$C$39:$E$54,3,FALSE))</f>
        <v>--</v>
      </c>
      <c r="F41" s="16" t="s">
        <v>43</v>
      </c>
    </row>
    <row r="42" spans="2:6" ht="19.899999999999999" customHeight="1" x14ac:dyDescent="0.2">
      <c r="B42" s="14"/>
      <c r="C42" s="84" t="s">
        <v>54</v>
      </c>
      <c r="D42" s="11"/>
      <c r="E42" s="60" t="str">
        <f>IF(ISBLANK(VLOOKUP(C42,EVPCIR!$C$39:$E$53,3,FALSE)),"--",VLOOKUP(C42,EVPCIR!$C$39:$E$54,3,FALSE))</f>
        <v>--</v>
      </c>
      <c r="F42" s="16" t="s">
        <v>43</v>
      </c>
    </row>
    <row r="43" spans="2:6" ht="19.899999999999999" customHeight="1" x14ac:dyDescent="0.2">
      <c r="B43" s="14"/>
      <c r="C43" s="84" t="s">
        <v>55</v>
      </c>
      <c r="D43" s="11"/>
      <c r="E43" s="60" t="str">
        <f>IF(ISBLANK(VLOOKUP(C43,EVPCIR!$C$39:$E$53,3,FALSE)),"--",VLOOKUP(C43,EVPCIR!$C$39:$E$54,3,FALSE))</f>
        <v>--</v>
      </c>
      <c r="F43" s="16" t="s">
        <v>43</v>
      </c>
    </row>
    <row r="44" spans="2:6" ht="19.899999999999999" customHeight="1" x14ac:dyDescent="0.2">
      <c r="B44" s="14"/>
      <c r="C44" s="84" t="s">
        <v>56</v>
      </c>
      <c r="D44" s="11"/>
      <c r="E44" s="60" t="str">
        <f>IF(ISBLANK(VLOOKUP(C44,EVPCIR!$C$39:$E$53,3,FALSE)),"--",VLOOKUP(C44,EVPCIR!$C$39:$E$54,3,FALSE))</f>
        <v>--</v>
      </c>
      <c r="F44" s="16" t="s">
        <v>43</v>
      </c>
    </row>
    <row r="45" spans="2:6" ht="19.899999999999999" customHeight="1" x14ac:dyDescent="0.2">
      <c r="B45" s="14"/>
      <c r="C45" s="84" t="s">
        <v>57</v>
      </c>
      <c r="D45" s="11"/>
      <c r="E45" s="60" t="str">
        <f>IF(ISBLANK(VLOOKUP(C45,EVPCIR!$C$39:$E$53,3,FALSE)),"--",VLOOKUP(C45,EVPCIR!$C$39:$E$54,3,FALSE))</f>
        <v>--</v>
      </c>
      <c r="F45" s="16" t="s">
        <v>43</v>
      </c>
    </row>
    <row r="46" spans="2:6" ht="19.899999999999999" customHeight="1" x14ac:dyDescent="0.2">
      <c r="B46" s="14"/>
      <c r="C46" s="10" t="s">
        <v>58</v>
      </c>
      <c r="D46" s="11"/>
      <c r="E46" s="60" t="str">
        <f>IF(ISBLANK(VLOOKUP(C46,EVPCIR!$C$39:$E$53,3,FALSE)),"--",VLOOKUP(C46,EVPCIR!$C$39:$E$54,3,FALSE))</f>
        <v>Please select number of phases</v>
      </c>
      <c r="F46" s="50" t="s">
        <v>86</v>
      </c>
    </row>
    <row r="47" spans="2:6" ht="19.899999999999999" customHeight="1" x14ac:dyDescent="0.2">
      <c r="B47" s="19"/>
      <c r="C47" s="10" t="s">
        <v>61</v>
      </c>
      <c r="D47" s="11" t="s">
        <v>62</v>
      </c>
      <c r="E47" s="62" t="s">
        <v>63</v>
      </c>
      <c r="F47" s="50" t="s">
        <v>86</v>
      </c>
    </row>
    <row r="49" spans="2:6" ht="20.25" customHeight="1" x14ac:dyDescent="0.2">
      <c r="B49" s="34" t="s">
        <v>90</v>
      </c>
      <c r="C49" s="96"/>
      <c r="D49" s="97"/>
      <c r="E49" s="97"/>
      <c r="F49" s="96"/>
    </row>
    <row r="50" spans="2:6" ht="20.25" customHeight="1" x14ac:dyDescent="0.2">
      <c r="B50" s="19">
        <v>5.01</v>
      </c>
      <c r="C50" s="18" t="s">
        <v>69</v>
      </c>
      <c r="D50" s="11"/>
      <c r="E50" s="48"/>
      <c r="F50" s="50"/>
    </row>
    <row r="51" spans="2:6" ht="20.25" customHeight="1" x14ac:dyDescent="0.2">
      <c r="B51" s="14"/>
      <c r="C51" s="12" t="s">
        <v>70</v>
      </c>
      <c r="D51" s="13" t="s">
        <v>7</v>
      </c>
      <c r="E51" s="60" t="str">
        <f>IF(ISBLANK(VLOOKUP(C51,EVPCIR!$C$61:$E$64,3,FALSE)),"--",VLOOKUP(C51,EVPCIR!$C$61:$E$64,3,FALSE))</f>
        <v>--</v>
      </c>
      <c r="F51" s="50" t="s">
        <v>86</v>
      </c>
    </row>
    <row r="52" spans="2:6" ht="20.25" customHeight="1" x14ac:dyDescent="0.2">
      <c r="B52" s="14"/>
      <c r="C52" s="12" t="s">
        <v>72</v>
      </c>
      <c r="D52" s="13" t="s">
        <v>7</v>
      </c>
      <c r="E52" s="60" t="str">
        <f>IF(ISBLANK(VLOOKUP(C52,EVPCIR!$C$61:$E$64,3,FALSE)),"--",VLOOKUP(C52,EVPCIR!$C$61:$E$64,3,FALSE))</f>
        <v>--</v>
      </c>
      <c r="F52" s="50" t="s">
        <v>86</v>
      </c>
    </row>
    <row r="53" spans="2:6" ht="20.25" customHeight="1" x14ac:dyDescent="0.2">
      <c r="B53" s="14"/>
      <c r="C53" s="10" t="s">
        <v>73</v>
      </c>
      <c r="D53" s="11" t="s">
        <v>7</v>
      </c>
      <c r="E53" s="60" t="str">
        <f>IF(ISBLANK(VLOOKUP(C53,EVPCIR!$C$61:$E$64,3,FALSE)),"--",VLOOKUP(C53,EVPCIR!$C$61:$E$64,3,FALSE))</f>
        <v>--</v>
      </c>
      <c r="F53" s="50" t="s">
        <v>86</v>
      </c>
    </row>
    <row r="54" spans="2:6" ht="19.899999999999999" customHeight="1" x14ac:dyDescent="0.2">
      <c r="B54" s="14"/>
      <c r="C54" s="10" t="s">
        <v>74</v>
      </c>
      <c r="D54" s="11" t="s">
        <v>7</v>
      </c>
      <c r="E54" s="60" t="str">
        <f>IF(ISBLANK(VLOOKUP(C54,EVPCIR!$C$61:$E$64,3,FALSE)),"--",VLOOKUP(C54,EVPCIR!$C$61:$E$64,3,FALSE))</f>
        <v>--</v>
      </c>
      <c r="F54" s="50" t="s">
        <v>86</v>
      </c>
    </row>
    <row r="55" spans="2:6" ht="19.899999999999999" customHeight="1" x14ac:dyDescent="0.2">
      <c r="B55" s="22">
        <v>5.0199999999999996</v>
      </c>
      <c r="C55" s="52" t="s">
        <v>91</v>
      </c>
      <c r="D55" s="17"/>
      <c r="E55" s="49"/>
      <c r="F55" s="51"/>
    </row>
    <row r="56" spans="2:6" ht="24" x14ac:dyDescent="0.2">
      <c r="B56" s="14"/>
      <c r="C56" s="73" t="s">
        <v>92</v>
      </c>
      <c r="D56" s="11" t="s">
        <v>43</v>
      </c>
      <c r="E56" s="56"/>
      <c r="F56" s="79" t="s">
        <v>93</v>
      </c>
    </row>
    <row r="57" spans="2:6" ht="19.899999999999999" customHeight="1" x14ac:dyDescent="0.2">
      <c r="B57" s="14"/>
      <c r="C57" s="73" t="s">
        <v>94</v>
      </c>
      <c r="D57" s="11" t="s">
        <v>24</v>
      </c>
      <c r="E57" s="56" t="s">
        <v>108</v>
      </c>
      <c r="F57" s="50" t="s">
        <v>95</v>
      </c>
    </row>
    <row r="58" spans="2:6" ht="19.899999999999999" customHeight="1" x14ac:dyDescent="0.2">
      <c r="B58" s="19"/>
      <c r="C58" s="73" t="s">
        <v>96</v>
      </c>
      <c r="D58" s="11" t="s">
        <v>97</v>
      </c>
      <c r="E58" s="56"/>
      <c r="F58" s="50" t="s">
        <v>7</v>
      </c>
    </row>
    <row r="59" spans="2:6" ht="20.25" customHeight="1" x14ac:dyDescent="0.2">
      <c r="B59" s="73"/>
      <c r="C59" s="73" t="s">
        <v>98</v>
      </c>
      <c r="D59" s="11" t="s">
        <v>7</v>
      </c>
      <c r="E59" s="56"/>
      <c r="F59" s="50" t="s">
        <v>99</v>
      </c>
    </row>
    <row r="60" spans="2:6" ht="20.25" customHeight="1" x14ac:dyDescent="0.2">
      <c r="B60" s="105"/>
      <c r="C60" s="105"/>
      <c r="D60" s="14"/>
      <c r="E60" s="106"/>
      <c r="F60" s="92"/>
    </row>
    <row r="61" spans="2:6" ht="20.25" customHeight="1" x14ac:dyDescent="0.2">
      <c r="B61" s="3"/>
      <c r="D61" s="3"/>
      <c r="E61" s="3"/>
    </row>
    <row r="62" spans="2:6" ht="20.25" customHeight="1" x14ac:dyDescent="0.2">
      <c r="B62" s="94" t="s">
        <v>100</v>
      </c>
      <c r="C62" s="76"/>
      <c r="D62" s="75"/>
      <c r="E62" s="75"/>
      <c r="F62" s="76"/>
    </row>
    <row r="63" spans="2:6" ht="20.25" customHeight="1" x14ac:dyDescent="0.2">
      <c r="B63" s="93"/>
      <c r="C63" s="35"/>
      <c r="D63" s="36"/>
      <c r="E63" s="36"/>
      <c r="F63" s="35"/>
    </row>
    <row r="64" spans="2:6" ht="76.900000000000006" customHeight="1" x14ac:dyDescent="0.2">
      <c r="B64" s="86"/>
      <c r="C64" s="128" t="s">
        <v>177</v>
      </c>
      <c r="D64" s="128"/>
      <c r="E64" s="128"/>
      <c r="F64" s="128"/>
    </row>
    <row r="65" spans="2:6" ht="254.25" customHeight="1" x14ac:dyDescent="0.2">
      <c r="B65" s="87"/>
      <c r="C65" s="127" t="s">
        <v>101</v>
      </c>
      <c r="D65" s="127"/>
      <c r="E65" s="127"/>
      <c r="F65" s="127"/>
    </row>
    <row r="66" spans="2:6" ht="20.25" customHeight="1" x14ac:dyDescent="0.2">
      <c r="B66" s="30" t="s">
        <v>102</v>
      </c>
      <c r="C66" s="31" t="s">
        <v>103</v>
      </c>
      <c r="D66" s="30"/>
      <c r="E66" s="47" t="s">
        <v>182</v>
      </c>
      <c r="F66" s="47" t="s">
        <v>0</v>
      </c>
    </row>
    <row r="67" spans="2:6" ht="19.5" customHeight="1" x14ac:dyDescent="0.2">
      <c r="B67" s="17">
        <v>6.01</v>
      </c>
      <c r="C67" s="72" t="s">
        <v>105</v>
      </c>
      <c r="D67" s="11"/>
      <c r="E67" s="48"/>
      <c r="F67" s="89"/>
    </row>
    <row r="68" spans="2:6" ht="31.15" customHeight="1" x14ac:dyDescent="0.2">
      <c r="B68" s="22"/>
      <c r="C68" s="10" t="s">
        <v>106</v>
      </c>
      <c r="D68" s="53"/>
      <c r="F68" s="110" t="s">
        <v>183</v>
      </c>
    </row>
    <row r="69" spans="2:6" ht="29.65" customHeight="1" x14ac:dyDescent="0.2">
      <c r="B69" s="19"/>
      <c r="C69" s="12" t="s">
        <v>107</v>
      </c>
      <c r="D69" s="13" t="s">
        <v>24</v>
      </c>
      <c r="E69" s="88" t="s">
        <v>108</v>
      </c>
      <c r="F69" s="50" t="s">
        <v>109</v>
      </c>
    </row>
    <row r="70" spans="2:6" ht="14.25" x14ac:dyDescent="0.2">
      <c r="B70" s="75"/>
      <c r="C70" s="95"/>
      <c r="D70" s="95"/>
      <c r="E70" s="95"/>
      <c r="F70" s="95"/>
    </row>
    <row r="71" spans="2:6" ht="20.25" customHeight="1" x14ac:dyDescent="0.2">
      <c r="B71" s="34" t="s">
        <v>110</v>
      </c>
      <c r="C71" s="32"/>
      <c r="D71" s="33"/>
      <c r="E71" s="33"/>
      <c r="F71" s="32"/>
    </row>
    <row r="72" spans="2:6" ht="20.25" customHeight="1" x14ac:dyDescent="0.2">
      <c r="B72" s="90"/>
      <c r="C72" s="18" t="s">
        <v>111</v>
      </c>
      <c r="D72" s="11"/>
      <c r="E72" s="16"/>
      <c r="F72" s="15"/>
    </row>
    <row r="73" spans="2:6" ht="64.150000000000006" customHeight="1" x14ac:dyDescent="0.2">
      <c r="B73" s="17">
        <v>7.01</v>
      </c>
      <c r="C73" s="125" t="s">
        <v>170</v>
      </c>
      <c r="D73" s="126"/>
      <c r="E73" s="126"/>
      <c r="F73" s="126"/>
    </row>
    <row r="74" spans="2:6" ht="71.650000000000006" customHeight="1" x14ac:dyDescent="0.2">
      <c r="B74" s="80"/>
      <c r="C74" s="122"/>
      <c r="D74" s="123"/>
      <c r="E74" s="123"/>
      <c r="F74" s="124"/>
    </row>
    <row r="75" spans="2:6" ht="20.25" customHeight="1" x14ac:dyDescent="0.2">
      <c r="B75" s="75"/>
      <c r="E75" s="2"/>
      <c r="F75" s="2"/>
    </row>
    <row r="76" spans="2:6" ht="20.25" customHeight="1" x14ac:dyDescent="0.2">
      <c r="B76" s="103" t="s">
        <v>112</v>
      </c>
      <c r="C76" s="104"/>
      <c r="D76" s="102"/>
      <c r="E76" s="102"/>
      <c r="F76" s="101"/>
    </row>
    <row r="77" spans="2:6" ht="20.25" customHeight="1" x14ac:dyDescent="0.2">
      <c r="B77" s="17">
        <v>8.01</v>
      </c>
      <c r="C77" s="18" t="s">
        <v>179</v>
      </c>
      <c r="D77" s="11"/>
      <c r="E77" s="16"/>
      <c r="F77" s="15"/>
    </row>
    <row r="78" spans="2:6" ht="20.25" customHeight="1" x14ac:dyDescent="0.2">
      <c r="B78" s="14"/>
      <c r="C78" s="10" t="s">
        <v>178</v>
      </c>
      <c r="D78" s="11" t="s">
        <v>20</v>
      </c>
      <c r="E78" s="66"/>
      <c r="F78" s="50" t="s">
        <v>80</v>
      </c>
    </row>
    <row r="79" spans="2:6" ht="20.25" customHeight="1" x14ac:dyDescent="0.2">
      <c r="B79" s="14"/>
      <c r="C79" s="10" t="s">
        <v>113</v>
      </c>
      <c r="D79" s="11" t="s">
        <v>20</v>
      </c>
      <c r="E79" s="58"/>
      <c r="F79" s="50" t="s">
        <v>80</v>
      </c>
    </row>
    <row r="80" spans="2:6" ht="20.25" customHeight="1" x14ac:dyDescent="0.2">
      <c r="B80" s="23"/>
      <c r="C80" s="12" t="s">
        <v>180</v>
      </c>
      <c r="D80" s="13" t="s">
        <v>20</v>
      </c>
      <c r="E80" s="58"/>
      <c r="F80" s="50" t="s">
        <v>80</v>
      </c>
    </row>
  </sheetData>
  <mergeCells count="6">
    <mergeCell ref="B6:F6"/>
    <mergeCell ref="H28:K30"/>
    <mergeCell ref="C74:F74"/>
    <mergeCell ref="C73:F73"/>
    <mergeCell ref="C65:F65"/>
    <mergeCell ref="C64:F64"/>
  </mergeCells>
  <conditionalFormatting sqref="E69 C70:F70">
    <cfRule type="beginsWith" dxfId="3" priority="1" operator="beginsWith" text="Electrical limits exceeded">
      <formula>LEFT(C69,LEN("Electrical limits exceeded"))="Electrical limits exceeded"</formula>
    </cfRule>
    <cfRule type="beginsWith" dxfId="2" priority="2" operator="beginsWith" text="High">
      <formula>LEFT(C69,LEN("High"))="High"</formula>
    </cfRule>
    <cfRule type="beginsWith" dxfId="1" priority="3" operator="beginsWith" text="Medium">
      <formula>LEFT(C69,LEN("Medium"))="Medium"</formula>
    </cfRule>
    <cfRule type="beginsWith" dxfId="0" priority="4" operator="beginsWith" text="Low">
      <formula>LEFT(C69,LEN("Low"))="Low"</formula>
    </cfRule>
  </conditionalFormatting>
  <dataValidations count="2">
    <dataValidation type="list" allowBlank="1" showInputMessage="1" showErrorMessage="1" sqref="E57" xr:uid="{EDFA3B59-A15C-49F9-9FEC-EBD11850F375}">
      <formula1>List_DxTransformer</formula1>
    </dataValidation>
    <dataValidation type="list" allowBlank="1" showInputMessage="1" showErrorMessage="1" sqref="E46" xr:uid="{F158B472-0DC3-433E-8C0E-F579E32422CA}">
      <formula1>List_EV_Phase</formula1>
    </dataValidation>
  </dataValidations>
  <printOptions horizontalCentered="1"/>
  <pageMargins left="0.25" right="0.25" top="0.75" bottom="0.75" header="0.3" footer="0.3"/>
  <pageSetup scale="71" fitToHeight="0" orientation="portrait" r:id="rId1"/>
  <headerFooter>
    <oddFooter>&amp;L&amp;K000000Filename: &amp;F 
Worksheet: &amp;A&amp;R&amp;K000000Page &amp;P of &amp;N
&amp;"-,Bold"CONFIDENTIAL</oddFooter>
  </headerFooter>
  <rowBreaks count="2" manualBreakCount="2">
    <brk id="62" min="1" max="5" man="1"/>
    <brk id="66"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16940920-B0F4-46B6-A753-60643D8A9A1A}">
          <x14:formula1>
            <xm:f>'Drop-Down Lists'!$E$4:$E$7</xm:f>
          </x14:formula1>
          <xm:sqref>E47</xm:sqref>
        </x14:dataValidation>
        <x14:dataValidation type="list" allowBlank="1" showInputMessage="1" showErrorMessage="1" xr:uid="{9BD25845-B77C-494D-8251-95506CBF6405}">
          <x14:formula1>
            <xm:f>'Drop-Down Lists'!$A$33:$A$39</xm:f>
          </x14:formula1>
          <xm:sqref>E69 C70:F70</xm:sqref>
        </x14:dataValidation>
        <x14:dataValidation type="list" allowBlank="1" showInputMessage="1" showErrorMessage="1" xr:uid="{086556B0-E0D8-4CA9-A7D6-A995B06AC6D9}">
          <x14:formula1>
            <xm:f>'Drop-Down Lists'!$G$4:$G$6</xm:f>
          </x14:formula1>
          <xm:sqref>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2F9AA-0546-4E1B-A275-F5049D98C81E}">
  <sheetPr>
    <tabColor theme="0" tint="-9.9978637043366805E-2"/>
    <pageSetUpPr fitToPage="1"/>
  </sheetPr>
  <dimension ref="A1:R38"/>
  <sheetViews>
    <sheetView zoomScaleNormal="100" workbookViewId="0"/>
  </sheetViews>
  <sheetFormatPr defaultRowHeight="14.25" x14ac:dyDescent="0.2"/>
  <cols>
    <col min="2" max="2" width="22.5" customWidth="1"/>
  </cols>
  <sheetData>
    <row r="1" spans="1:7" ht="15" x14ac:dyDescent="0.25">
      <c r="A1" s="55" t="s">
        <v>114</v>
      </c>
      <c r="B1" s="54"/>
      <c r="C1" s="54"/>
      <c r="D1" s="54"/>
      <c r="E1" s="54"/>
      <c r="F1" s="54"/>
      <c r="G1" s="54"/>
    </row>
    <row r="2" spans="1:7" x14ac:dyDescent="0.2">
      <c r="A2" s="54"/>
      <c r="B2" s="54"/>
      <c r="C2" s="54"/>
      <c r="D2" s="54"/>
      <c r="E2" s="54"/>
      <c r="F2" s="54"/>
      <c r="G2" s="54"/>
    </row>
    <row r="3" spans="1:7" x14ac:dyDescent="0.2">
      <c r="A3" s="54" t="s">
        <v>115</v>
      </c>
      <c r="B3" s="54"/>
      <c r="C3" s="54" t="s">
        <v>116</v>
      </c>
      <c r="D3" s="54"/>
      <c r="E3" s="54" t="s">
        <v>117</v>
      </c>
      <c r="F3" s="54"/>
      <c r="G3" s="54" t="s">
        <v>118</v>
      </c>
    </row>
    <row r="4" spans="1:7" x14ac:dyDescent="0.2">
      <c r="A4" s="54" t="s">
        <v>25</v>
      </c>
      <c r="B4" s="54"/>
      <c r="C4" s="54" t="s">
        <v>59</v>
      </c>
      <c r="D4" s="54"/>
      <c r="E4" s="54" t="s">
        <v>63</v>
      </c>
      <c r="F4" s="54"/>
      <c r="G4" s="54" t="s">
        <v>163</v>
      </c>
    </row>
    <row r="5" spans="1:7" x14ac:dyDescent="0.2">
      <c r="A5" s="54" t="s">
        <v>119</v>
      </c>
      <c r="B5" s="54"/>
      <c r="C5" s="54" t="s">
        <v>120</v>
      </c>
      <c r="D5" s="54"/>
      <c r="E5" s="54" t="s">
        <v>121</v>
      </c>
      <c r="F5" s="54"/>
      <c r="G5" s="54" t="s">
        <v>122</v>
      </c>
    </row>
    <row r="6" spans="1:7" x14ac:dyDescent="0.2">
      <c r="A6" s="54" t="s">
        <v>123</v>
      </c>
      <c r="B6" s="54"/>
      <c r="C6" s="54" t="s">
        <v>124</v>
      </c>
      <c r="D6" s="54"/>
      <c r="E6" s="54" t="s">
        <v>125</v>
      </c>
      <c r="F6" s="54"/>
      <c r="G6" s="54" t="s">
        <v>126</v>
      </c>
    </row>
    <row r="7" spans="1:7" x14ac:dyDescent="0.2">
      <c r="A7" s="54" t="s">
        <v>127</v>
      </c>
      <c r="B7" s="54"/>
      <c r="C7" s="54"/>
      <c r="D7" s="54"/>
      <c r="E7" s="54" t="s">
        <v>128</v>
      </c>
      <c r="F7" s="54"/>
      <c r="G7" s="54"/>
    </row>
    <row r="8" spans="1:7" x14ac:dyDescent="0.2">
      <c r="A8" s="54" t="s">
        <v>129</v>
      </c>
      <c r="B8" s="54"/>
      <c r="C8" s="54"/>
      <c r="D8" s="54"/>
      <c r="E8" s="54"/>
      <c r="F8" s="54"/>
      <c r="G8" s="54"/>
    </row>
    <row r="9" spans="1:7" x14ac:dyDescent="0.2">
      <c r="A9" s="54"/>
      <c r="B9" s="54"/>
      <c r="C9" s="54"/>
      <c r="D9" s="54"/>
      <c r="E9" s="54"/>
      <c r="F9" s="54"/>
      <c r="G9" s="54"/>
    </row>
    <row r="10" spans="1:7" x14ac:dyDescent="0.2">
      <c r="A10" s="54"/>
      <c r="B10" s="54"/>
      <c r="C10" s="54"/>
      <c r="D10" s="54"/>
      <c r="E10" s="54"/>
      <c r="F10" s="54"/>
      <c r="G10" s="54"/>
    </row>
    <row r="11" spans="1:7" x14ac:dyDescent="0.2">
      <c r="A11" s="54"/>
      <c r="B11" s="54"/>
      <c r="C11" s="54"/>
      <c r="D11" s="54"/>
      <c r="E11" s="54"/>
      <c r="F11" s="54"/>
      <c r="G11" s="54"/>
    </row>
    <row r="12" spans="1:7" x14ac:dyDescent="0.2">
      <c r="A12" s="54"/>
      <c r="B12" s="54"/>
      <c r="C12" s="54"/>
      <c r="D12" s="54"/>
      <c r="E12" s="54"/>
      <c r="F12" s="54"/>
      <c r="G12" s="54"/>
    </row>
    <row r="13" spans="1:7" x14ac:dyDescent="0.2">
      <c r="A13" s="54"/>
      <c r="B13" s="54"/>
      <c r="C13" s="54"/>
      <c r="D13" s="54"/>
      <c r="E13" s="54"/>
      <c r="F13" s="54"/>
      <c r="G13" s="54"/>
    </row>
    <row r="14" spans="1:7" x14ac:dyDescent="0.2">
      <c r="A14" s="54"/>
      <c r="B14" s="54"/>
      <c r="C14" s="54"/>
      <c r="D14" s="54"/>
      <c r="E14" s="54"/>
      <c r="F14" s="54"/>
      <c r="G14" s="54"/>
    </row>
    <row r="15" spans="1:7" x14ac:dyDescent="0.2">
      <c r="A15" s="54"/>
      <c r="B15" s="54"/>
      <c r="C15" s="54"/>
      <c r="D15" s="54"/>
      <c r="E15" s="54"/>
      <c r="F15" s="54"/>
      <c r="G15" s="54"/>
    </row>
    <row r="18" spans="1:18" x14ac:dyDescent="0.2">
      <c r="A18" s="54"/>
      <c r="B18" s="54"/>
      <c r="C18" s="54"/>
      <c r="D18" s="54"/>
      <c r="E18" s="54"/>
      <c r="F18" s="54"/>
      <c r="G18" s="54"/>
      <c r="H18" s="54"/>
      <c r="I18" s="54" t="s">
        <v>130</v>
      </c>
      <c r="J18" s="54"/>
      <c r="K18" s="54"/>
      <c r="L18" s="54"/>
      <c r="M18" s="54"/>
      <c r="N18" s="54" t="s">
        <v>131</v>
      </c>
      <c r="O18" s="54"/>
      <c r="P18" s="54"/>
      <c r="Q18" s="54"/>
      <c r="R18" s="54" t="s">
        <v>132</v>
      </c>
    </row>
    <row r="19" spans="1:18" x14ac:dyDescent="0.2">
      <c r="A19" s="54"/>
      <c r="B19" s="54"/>
      <c r="C19" s="54"/>
      <c r="D19" s="54"/>
      <c r="E19" s="54"/>
      <c r="F19" s="54"/>
      <c r="G19" s="54"/>
      <c r="H19" s="54"/>
      <c r="I19" s="54" t="s">
        <v>133</v>
      </c>
      <c r="J19" s="54"/>
      <c r="K19" s="54"/>
      <c r="L19" s="54"/>
      <c r="M19" s="54"/>
      <c r="N19" s="54" t="s">
        <v>133</v>
      </c>
      <c r="O19" s="54"/>
      <c r="P19" s="54"/>
      <c r="Q19" s="54"/>
      <c r="R19" s="54" t="s">
        <v>108</v>
      </c>
    </row>
    <row r="20" spans="1:18" x14ac:dyDescent="0.2">
      <c r="A20" s="54"/>
      <c r="B20" s="54"/>
      <c r="C20" s="54"/>
      <c r="D20" s="54"/>
      <c r="E20" s="54"/>
      <c r="F20" s="54"/>
      <c r="G20" s="54"/>
      <c r="H20" s="54"/>
      <c r="I20" s="54" t="s">
        <v>134</v>
      </c>
      <c r="J20" s="54"/>
      <c r="K20" s="54"/>
      <c r="L20" s="54"/>
      <c r="M20" s="54"/>
      <c r="N20" s="54" t="s">
        <v>135</v>
      </c>
      <c r="O20" s="54"/>
      <c r="P20" s="54"/>
      <c r="Q20" s="54"/>
      <c r="R20" s="54" t="s">
        <v>136</v>
      </c>
    </row>
    <row r="21" spans="1:18" x14ac:dyDescent="0.2">
      <c r="A21" s="54"/>
      <c r="B21" s="54"/>
      <c r="C21" s="54"/>
      <c r="D21" s="54"/>
      <c r="E21" s="54"/>
      <c r="F21" s="54"/>
      <c r="G21" s="54"/>
      <c r="H21" s="54"/>
      <c r="I21" s="54" t="s">
        <v>137</v>
      </c>
      <c r="J21" s="54"/>
      <c r="K21" s="54"/>
      <c r="L21" s="54"/>
      <c r="M21" s="54"/>
      <c r="N21" s="54" t="s">
        <v>138</v>
      </c>
      <c r="O21" s="54"/>
      <c r="P21" s="54"/>
      <c r="Q21" s="54"/>
      <c r="R21" s="54" t="s">
        <v>139</v>
      </c>
    </row>
    <row r="22" spans="1:18" x14ac:dyDescent="0.2">
      <c r="A22" s="54"/>
      <c r="B22" s="54"/>
      <c r="C22" s="54"/>
      <c r="D22" s="54"/>
      <c r="E22" s="54"/>
      <c r="F22" s="54"/>
      <c r="G22" s="54"/>
      <c r="H22" s="54"/>
      <c r="I22" s="54"/>
      <c r="J22" s="54"/>
      <c r="K22" s="54"/>
      <c r="L22" s="54"/>
      <c r="M22" s="54"/>
      <c r="N22" s="54"/>
      <c r="O22" s="54"/>
      <c r="P22" s="54"/>
      <c r="Q22" s="54"/>
      <c r="R22" s="54"/>
    </row>
    <row r="23" spans="1:18" x14ac:dyDescent="0.2">
      <c r="A23" s="54"/>
      <c r="B23" s="54"/>
      <c r="C23" s="54"/>
      <c r="D23" s="54"/>
      <c r="E23" s="54"/>
      <c r="F23" s="54"/>
      <c r="G23" s="54"/>
      <c r="H23" s="54"/>
      <c r="I23" s="54"/>
      <c r="J23" s="54"/>
      <c r="K23" s="54"/>
      <c r="L23" s="54"/>
      <c r="M23" s="54"/>
      <c r="N23" s="54"/>
      <c r="O23" s="54"/>
      <c r="P23" s="54"/>
      <c r="Q23" s="54"/>
      <c r="R23" s="54"/>
    </row>
    <row r="24" spans="1:18" x14ac:dyDescent="0.2">
      <c r="A24" s="54" t="s">
        <v>140</v>
      </c>
      <c r="B24" s="54"/>
      <c r="C24" s="54"/>
      <c r="D24" s="54" t="s">
        <v>104</v>
      </c>
      <c r="E24" s="54"/>
      <c r="F24" s="54"/>
      <c r="G24" s="54" t="s">
        <v>141</v>
      </c>
      <c r="H24" s="54"/>
      <c r="I24" s="54" t="s">
        <v>142</v>
      </c>
      <c r="J24" s="54"/>
      <c r="K24" s="54"/>
      <c r="L24" s="54"/>
      <c r="M24" s="54"/>
      <c r="N24" s="54"/>
      <c r="O24" s="54"/>
      <c r="P24" s="54"/>
      <c r="Q24" s="54"/>
      <c r="R24" s="54"/>
    </row>
    <row r="25" spans="1:18" x14ac:dyDescent="0.2">
      <c r="A25" s="54" t="s">
        <v>108</v>
      </c>
      <c r="B25" s="54"/>
      <c r="C25" s="54"/>
      <c r="D25" s="54" t="s">
        <v>108</v>
      </c>
      <c r="E25" s="54"/>
      <c r="F25" s="54"/>
      <c r="G25" s="54" t="s">
        <v>108</v>
      </c>
      <c r="H25" s="54"/>
      <c r="I25" s="54" t="s">
        <v>108</v>
      </c>
      <c r="J25" s="54"/>
      <c r="K25" s="54"/>
      <c r="L25" s="54"/>
      <c r="M25" s="54"/>
      <c r="N25" s="54"/>
      <c r="O25" s="54"/>
      <c r="P25" s="54"/>
      <c r="Q25" s="54" t="s">
        <v>104</v>
      </c>
      <c r="R25" s="54"/>
    </row>
    <row r="26" spans="1:18" x14ac:dyDescent="0.2">
      <c r="A26" s="54" t="s">
        <v>143</v>
      </c>
      <c r="B26" s="54"/>
      <c r="C26" s="54"/>
      <c r="D26" s="54" t="s">
        <v>144</v>
      </c>
      <c r="E26" s="54"/>
      <c r="F26" s="54"/>
      <c r="G26" s="54" t="s">
        <v>145</v>
      </c>
      <c r="H26" s="54"/>
      <c r="I26" s="54" t="s">
        <v>146</v>
      </c>
      <c r="J26" s="54"/>
      <c r="K26" s="54"/>
      <c r="L26" s="54"/>
      <c r="M26" s="54"/>
      <c r="N26" s="54"/>
      <c r="O26" s="54"/>
      <c r="P26" s="54"/>
      <c r="Q26" s="54" t="s">
        <v>108</v>
      </c>
      <c r="R26" s="54"/>
    </row>
    <row r="27" spans="1:18" x14ac:dyDescent="0.2">
      <c r="A27" s="54" t="s">
        <v>147</v>
      </c>
      <c r="B27" s="54"/>
      <c r="C27" s="54"/>
      <c r="D27" s="54" t="s">
        <v>148</v>
      </c>
      <c r="E27" s="54"/>
      <c r="F27" s="54"/>
      <c r="G27" s="54" t="s">
        <v>149</v>
      </c>
      <c r="H27" s="54"/>
      <c r="I27" s="54" t="s">
        <v>150</v>
      </c>
      <c r="J27" s="54"/>
      <c r="K27" s="54"/>
      <c r="L27" s="54"/>
      <c r="M27" s="54"/>
      <c r="N27" s="54"/>
      <c r="O27" s="54"/>
      <c r="P27" s="54"/>
      <c r="Q27" s="54" t="s">
        <v>136</v>
      </c>
      <c r="R27" s="54"/>
    </row>
    <row r="28" spans="1:18" x14ac:dyDescent="0.2">
      <c r="A28" s="54"/>
      <c r="B28" s="54"/>
      <c r="C28" s="54"/>
      <c r="D28" s="54" t="s">
        <v>151</v>
      </c>
      <c r="E28" s="54"/>
      <c r="F28" s="54"/>
      <c r="G28" s="54" t="s">
        <v>152</v>
      </c>
      <c r="H28" s="54"/>
      <c r="I28" s="54" t="s">
        <v>153</v>
      </c>
      <c r="J28" s="54"/>
      <c r="K28" s="54"/>
      <c r="L28" s="54"/>
      <c r="M28" s="54"/>
      <c r="N28" s="54"/>
      <c r="O28" s="54"/>
      <c r="P28" s="54"/>
      <c r="Q28" s="54" t="s">
        <v>139</v>
      </c>
      <c r="R28" s="54"/>
    </row>
    <row r="29" spans="1:18" x14ac:dyDescent="0.2">
      <c r="A29" s="54"/>
      <c r="B29" s="54"/>
      <c r="C29" s="54"/>
      <c r="D29" s="54" t="s">
        <v>139</v>
      </c>
      <c r="E29" s="54"/>
      <c r="F29" s="54"/>
      <c r="G29" s="54" t="s">
        <v>154</v>
      </c>
      <c r="H29" s="54"/>
      <c r="I29" s="54"/>
      <c r="J29" s="54"/>
      <c r="K29" s="54"/>
      <c r="L29" s="54"/>
      <c r="M29" s="54"/>
      <c r="N29" s="54"/>
      <c r="O29" s="54"/>
      <c r="P29" s="54"/>
      <c r="Q29" s="54" t="s">
        <v>155</v>
      </c>
      <c r="R29" s="54"/>
    </row>
    <row r="30" spans="1:18" x14ac:dyDescent="0.2">
      <c r="A30" s="54"/>
      <c r="B30" s="54"/>
      <c r="C30" s="54"/>
      <c r="D30" s="54"/>
      <c r="E30" s="54"/>
      <c r="F30" s="54"/>
      <c r="G30" s="54" t="s">
        <v>156</v>
      </c>
      <c r="H30" s="54"/>
      <c r="I30" s="54"/>
      <c r="J30" s="54"/>
      <c r="K30" s="54"/>
      <c r="L30" s="54"/>
      <c r="M30" s="54"/>
      <c r="N30" s="54"/>
      <c r="O30" s="54"/>
      <c r="P30" s="54"/>
      <c r="Q30" s="54" t="s">
        <v>157</v>
      </c>
      <c r="R30" s="54"/>
    </row>
    <row r="31" spans="1:18" x14ac:dyDescent="0.2">
      <c r="A31" s="54"/>
      <c r="B31" s="54"/>
      <c r="C31" s="54"/>
      <c r="D31" s="54"/>
      <c r="E31" s="54"/>
      <c r="F31" s="54"/>
      <c r="G31" s="54"/>
      <c r="H31" s="54"/>
      <c r="I31" s="54"/>
      <c r="J31" s="54"/>
      <c r="K31" s="54"/>
      <c r="L31" s="54"/>
      <c r="M31" s="54"/>
      <c r="N31" s="54"/>
      <c r="O31" s="54"/>
      <c r="P31" s="54"/>
      <c r="Q31" s="54"/>
      <c r="R31" s="54"/>
    </row>
    <row r="32" spans="1:18" x14ac:dyDescent="0.2">
      <c r="A32" s="54" t="s">
        <v>158</v>
      </c>
      <c r="B32" s="54"/>
      <c r="C32" s="54"/>
      <c r="D32" s="54"/>
      <c r="E32" s="54"/>
      <c r="F32" s="54"/>
      <c r="G32" s="54"/>
      <c r="H32" s="54"/>
      <c r="I32" s="54"/>
      <c r="J32" s="54"/>
      <c r="K32" s="54"/>
      <c r="L32" s="54"/>
      <c r="M32" s="54"/>
      <c r="N32" s="54"/>
      <c r="O32" s="54"/>
      <c r="P32" s="54"/>
      <c r="Q32" s="54"/>
      <c r="R32" s="54"/>
    </row>
    <row r="33" spans="1:1" x14ac:dyDescent="0.2">
      <c r="A33" s="54" t="s">
        <v>108</v>
      </c>
    </row>
    <row r="34" spans="1:1" x14ac:dyDescent="0.2">
      <c r="A34" s="54" t="s">
        <v>159</v>
      </c>
    </row>
    <row r="35" spans="1:1" x14ac:dyDescent="0.2">
      <c r="A35" s="54" t="s">
        <v>160</v>
      </c>
    </row>
    <row r="36" spans="1:1" x14ac:dyDescent="0.2">
      <c r="A36" s="54" t="s">
        <v>161</v>
      </c>
    </row>
    <row r="37" spans="1:1" x14ac:dyDescent="0.2">
      <c r="A37" s="54" t="s">
        <v>162</v>
      </c>
    </row>
    <row r="38" spans="1:1" x14ac:dyDescent="0.2">
      <c r="A38" s="54" t="s">
        <v>145</v>
      </c>
    </row>
  </sheetData>
  <pageMargins left="0.7" right="0.7" top="0.75" bottom="0.75" header="0.3" footer="0.3"/>
  <pageSetup scale="34" fitToHeight="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0f1a35f-44d2-4b1d-ae4e-bf75c99081a3" xsi:nil="true"/>
    <lcf76f155ced4ddcb4097134ff3c332f xmlns="b87def12-847c-4e11-9eea-8caacebea37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5F46B9BF171346A1F98A83CE2D61E0" ma:contentTypeVersion="18" ma:contentTypeDescription="Create a new document." ma:contentTypeScope="" ma:versionID="18f714508b5598bf14cdbecdb04f0543">
  <xsd:schema xmlns:xsd="http://www.w3.org/2001/XMLSchema" xmlns:xs="http://www.w3.org/2001/XMLSchema" xmlns:p="http://schemas.microsoft.com/office/2006/metadata/properties" xmlns:ns2="b87def12-847c-4e11-9eea-8caacebea378" xmlns:ns3="f0f1a35f-44d2-4b1d-ae4e-bf75c99081a3" targetNamespace="http://schemas.microsoft.com/office/2006/metadata/properties" ma:root="true" ma:fieldsID="a29303779a4aa545fcbe201cf936245c" ns2:_="" ns3:_="">
    <xsd:import namespace="b87def12-847c-4e11-9eea-8caacebea378"/>
    <xsd:import namespace="f0f1a35f-44d2-4b1d-ae4e-bf75c99081a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def12-847c-4e11-9eea-8caacebea3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7f238a-a72a-4723-aef6-56c2ce5fd1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f1a35f-44d2-4b1d-ae4e-bf75c99081a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8939f3d-2b49-494c-8276-27be2884f2da}" ma:internalName="TaxCatchAll" ma:showField="CatchAllData" ma:web="f0f1a35f-44d2-4b1d-ae4e-bf75c99081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00C2D-31D2-435D-BBCE-AB5407C8B4BC}">
  <ds:schemaRefs>
    <ds:schemaRef ds:uri="http://schemas.microsoft.com/sharepoint/v3/contenttype/forms"/>
  </ds:schemaRefs>
</ds:datastoreItem>
</file>

<file path=customXml/itemProps2.xml><?xml version="1.0" encoding="utf-8"?>
<ds:datastoreItem xmlns:ds="http://schemas.openxmlformats.org/officeDocument/2006/customXml" ds:itemID="{80CA8C46-5808-41A8-BA8A-A2FD9136FF59}">
  <ds:schemaRefs>
    <ds:schemaRef ds:uri="http://schemas.microsoft.com/office/2006/documentManagement/types"/>
    <ds:schemaRef ds:uri="http://schemas.microsoft.com/office/infopath/2007/PartnerControls"/>
    <ds:schemaRef ds:uri="http://schemas.microsoft.com/office/2006/metadata/properties"/>
    <ds:schemaRef ds:uri="http://purl.org/dc/terms/"/>
    <ds:schemaRef ds:uri="http://purl.org/dc/elements/1.1/"/>
    <ds:schemaRef ds:uri="f0f1a35f-44d2-4b1d-ae4e-bf75c99081a3"/>
    <ds:schemaRef ds:uri="http://schemas.openxmlformats.org/package/2006/metadata/core-properties"/>
    <ds:schemaRef ds:uri="b87def12-847c-4e11-9eea-8caacebea378"/>
    <ds:schemaRef ds:uri="http://www.w3.org/XML/1998/namespace"/>
    <ds:schemaRef ds:uri="http://purl.org/dc/dcmitype/"/>
  </ds:schemaRefs>
</ds:datastoreItem>
</file>

<file path=customXml/itemProps3.xml><?xml version="1.0" encoding="utf-8"?>
<ds:datastoreItem xmlns:ds="http://schemas.openxmlformats.org/officeDocument/2006/customXml" ds:itemID="{A5C1538D-5AC2-4965-A9B5-CF819DC79C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def12-847c-4e11-9eea-8caacebea378"/>
    <ds:schemaRef ds:uri="f0f1a35f-44d2-4b1d-ae4e-bf75c99081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EVPCIR</vt:lpstr>
      <vt:lpstr>EVPCR</vt:lpstr>
      <vt:lpstr>Drop-Down Lists</vt:lpstr>
      <vt:lpstr>List_Applicant_Type</vt:lpstr>
      <vt:lpstr>List_Capacity</vt:lpstr>
      <vt:lpstr>List_Complexity</vt:lpstr>
      <vt:lpstr>List_Constraint</vt:lpstr>
      <vt:lpstr>List_DER_Solar</vt:lpstr>
      <vt:lpstr>List_DER_Storage</vt:lpstr>
      <vt:lpstr>List_DER_Thermal</vt:lpstr>
      <vt:lpstr>List_DER_Wind</vt:lpstr>
      <vt:lpstr>List_DxTransformer</vt:lpstr>
      <vt:lpstr>List_EV_Level</vt:lpstr>
      <vt:lpstr>List_EV_Phase</vt:lpstr>
      <vt:lpstr>List_LDC_Assessment</vt:lpstr>
      <vt:lpstr>List_LDC_Weightings</vt:lpstr>
      <vt:lpstr>EVPCIR!Print_Area</vt:lpstr>
      <vt:lpstr>EVPCR!Print_Area</vt:lpstr>
      <vt:lpstr>EVPCIR!Print_Titles</vt:lpstr>
      <vt:lpstr>EVPCR!Print_Titles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2022-03-11T17:11:56Z</dcterms:created>
  <dcterms:modified xsi:type="dcterms:W3CDTF">2025-03-20T14:49:30Z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{02562EAC-51AC-498E-B5F3-234936E22AC2}</vt:lpwstr>
  </property>
  <property fmtid="{D5CDD505-2E9C-101B-9397-08002B2CF9AE}" pid="3" name="MediaServiceImageTags">
    <vt:lpwstr/>
  </property>
  <property fmtid="{D5CDD505-2E9C-101B-9397-08002B2CF9AE}" pid="4" name="ContentTypeId">
    <vt:lpwstr>0x0101006A5F46B9BF171346A1F98A83CE2D61E0</vt:lpwstr>
  </property>
</Properties>
</file>